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b_sta\Desktop\SynologyDrive\_ONGOING PROJECTS\03. EUROMED-GREEN B-LEAF\Project Impllementation\CRVA Tool\"/>
    </mc:Choice>
  </mc:AlternateContent>
  <xr:revisionPtr revIDLastSave="0" documentId="13_ncr:1_{19CFE648-6053-451B-87EF-8AEEE2C8E9CC}" xr6:coauthVersionLast="47" xr6:coauthVersionMax="47" xr10:uidLastSave="{00000000-0000-0000-0000-000000000000}"/>
  <bookViews>
    <workbookView xWindow="-110" yWindow="-110" windowWidth="19420" windowHeight="11500" firstSheet="4" activeTab="7" xr2:uid="{00000000-000D-0000-FFFF-FFFF00000000}"/>
  </bookViews>
  <sheets>
    <sheet name="Cover" sheetId="1" r:id="rId1"/>
    <sheet name="INTRODUCTION" sheetId="2" r:id="rId2"/>
    <sheet name="GUIDELINE" sheetId="3" r:id="rId3"/>
    <sheet name="CONTENTS" sheetId="4" r:id="rId4"/>
    <sheet name="Questionary Ecosystems" sheetId="5" r:id="rId5"/>
    <sheet name="Ecosystems Results" sheetId="6" r:id="rId6"/>
    <sheet name="Questionary Food Risk" sheetId="7" r:id="rId7"/>
    <sheet name="Food Risk Results" sheetId="8" r:id="rId8"/>
    <sheet name="Questionary Health" sheetId="9" r:id="rId9"/>
    <sheet name="Health Risk Result" sheetId="10" r:id="rId10"/>
    <sheet name="Questionnaire Infrastructure" sheetId="11" r:id="rId11"/>
    <sheet name="Infrastructure risk results" sheetId="12" r:id="rId12"/>
    <sheet name="Questionary Economy&amp;Finance" sheetId="13" r:id="rId13"/>
    <sheet name="Economy and Finance Results" sheetId="14" r:id="rId14"/>
    <sheet name="Final RVA Assessment" sheetId="15" r:id="rId15"/>
  </sheets>
  <calcPr calcId="181029"/>
  <extLst>
    <ext uri="GoogleSheetsCustomDataVersion2">
      <go:sheetsCustomData xmlns:go="http://customooxmlschemas.google.com/" r:id="rId19" roundtripDataChecksum="NvnPv8NKoocGBypHXNdQIealtL2NM3trBSuXcUT9qlI="/>
    </ext>
  </extLst>
</workbook>
</file>

<file path=xl/calcChain.xml><?xml version="1.0" encoding="utf-8"?>
<calcChain xmlns="http://schemas.openxmlformats.org/spreadsheetml/2006/main">
  <c r="F52" i="15" l="1"/>
  <c r="D52" i="15"/>
  <c r="F51" i="15"/>
  <c r="D51" i="15"/>
  <c r="F50" i="15"/>
  <c r="D50" i="15"/>
  <c r="F49" i="15"/>
  <c r="D49" i="15"/>
  <c r="F48" i="15"/>
  <c r="D48" i="15"/>
  <c r="F47" i="15"/>
  <c r="D47" i="15"/>
  <c r="F42" i="15"/>
  <c r="D42" i="15"/>
  <c r="F41" i="15"/>
  <c r="D41" i="15"/>
  <c r="F40" i="15"/>
  <c r="E40" i="15"/>
  <c r="D40" i="15"/>
  <c r="C40" i="15"/>
  <c r="F39" i="15"/>
  <c r="D39" i="15"/>
  <c r="F38" i="15"/>
  <c r="D38" i="15"/>
  <c r="F37" i="15"/>
  <c r="D37" i="15"/>
  <c r="F36" i="15"/>
  <c r="D36" i="15"/>
  <c r="F31" i="15"/>
  <c r="D31" i="15"/>
  <c r="F30" i="15"/>
  <c r="D30" i="15"/>
  <c r="F29" i="15"/>
  <c r="D29" i="15"/>
  <c r="F28" i="15"/>
  <c r="D28" i="15"/>
  <c r="F27" i="15"/>
  <c r="D27" i="15"/>
  <c r="F26" i="15"/>
  <c r="D26" i="15"/>
  <c r="F25" i="15"/>
  <c r="D25" i="15"/>
  <c r="F20" i="15"/>
  <c r="D20" i="15"/>
  <c r="F19" i="15"/>
  <c r="D19" i="15"/>
  <c r="F18" i="15"/>
  <c r="D18" i="15"/>
  <c r="F17" i="15"/>
  <c r="D17" i="15"/>
  <c r="F12" i="15"/>
  <c r="D12" i="15"/>
  <c r="F11" i="15"/>
  <c r="D11" i="15"/>
  <c r="F10" i="15"/>
  <c r="D10" i="15"/>
  <c r="F9" i="15"/>
  <c r="D9" i="15"/>
  <c r="F8" i="15"/>
  <c r="D8" i="15"/>
  <c r="F7" i="15"/>
  <c r="D7" i="15"/>
  <c r="F6" i="15"/>
  <c r="D6" i="15"/>
  <c r="E1" i="15"/>
  <c r="E16" i="14"/>
  <c r="E52" i="15" s="1"/>
  <c r="C16" i="14"/>
  <c r="C52" i="15" s="1"/>
  <c r="E15" i="14"/>
  <c r="E51" i="15" s="1"/>
  <c r="C15" i="14"/>
  <c r="C51" i="15" s="1"/>
  <c r="E14" i="14"/>
  <c r="E50" i="15" s="1"/>
  <c r="C14" i="14"/>
  <c r="C50" i="15" s="1"/>
  <c r="E13" i="14"/>
  <c r="E49" i="15" s="1"/>
  <c r="C13" i="14"/>
  <c r="C49" i="15" s="1"/>
  <c r="E12" i="14"/>
  <c r="E48" i="15" s="1"/>
  <c r="C12" i="14"/>
  <c r="C48" i="15" s="1"/>
  <c r="E11" i="14"/>
  <c r="E47" i="15" s="1"/>
  <c r="C11" i="14"/>
  <c r="C47" i="15" s="1"/>
  <c r="C2" i="13"/>
  <c r="E17" i="12"/>
  <c r="E42" i="15" s="1"/>
  <c r="C17" i="12"/>
  <c r="C42" i="15" s="1"/>
  <c r="E16" i="12"/>
  <c r="E41" i="15" s="1"/>
  <c r="C16" i="12"/>
  <c r="C41" i="15" s="1"/>
  <c r="E14" i="12"/>
  <c r="E39" i="15" s="1"/>
  <c r="C14" i="12"/>
  <c r="C39" i="15" s="1"/>
  <c r="E13" i="12"/>
  <c r="E38" i="15" s="1"/>
  <c r="C13" i="12"/>
  <c r="C38" i="15" s="1"/>
  <c r="E12" i="12"/>
  <c r="E37" i="15" s="1"/>
  <c r="C12" i="12"/>
  <c r="C37" i="15" s="1"/>
  <c r="E11" i="12"/>
  <c r="E36" i="15" s="1"/>
  <c r="C11" i="12"/>
  <c r="C36" i="15" s="1"/>
  <c r="C2" i="11"/>
  <c r="E17" i="10"/>
  <c r="E31" i="15" s="1"/>
  <c r="C17" i="10"/>
  <c r="C31" i="15" s="1"/>
  <c r="E16" i="10"/>
  <c r="E30" i="15" s="1"/>
  <c r="C16" i="10"/>
  <c r="C30" i="15" s="1"/>
  <c r="E15" i="10"/>
  <c r="E29" i="15" s="1"/>
  <c r="C15" i="10"/>
  <c r="C29" i="15" s="1"/>
  <c r="E14" i="10"/>
  <c r="E28" i="15" s="1"/>
  <c r="C14" i="10"/>
  <c r="C28" i="15" s="1"/>
  <c r="E13" i="10"/>
  <c r="E27" i="15" s="1"/>
  <c r="C13" i="10"/>
  <c r="C27" i="15" s="1"/>
  <c r="E12" i="10"/>
  <c r="E26" i="15" s="1"/>
  <c r="C12" i="10"/>
  <c r="C26" i="15" s="1"/>
  <c r="E11" i="10"/>
  <c r="E25" i="15" s="1"/>
  <c r="C11" i="10"/>
  <c r="C25" i="15" s="1"/>
  <c r="C2" i="9"/>
  <c r="E14" i="8"/>
  <c r="E20" i="15" s="1"/>
  <c r="C14" i="8"/>
  <c r="C20" i="15" s="1"/>
  <c r="E13" i="8"/>
  <c r="E19" i="15" s="1"/>
  <c r="C13" i="8"/>
  <c r="C19" i="15" s="1"/>
  <c r="E12" i="8"/>
  <c r="E18" i="15" s="1"/>
  <c r="C12" i="8"/>
  <c r="C18" i="15" s="1"/>
  <c r="E11" i="8"/>
  <c r="E17" i="15" s="1"/>
  <c r="C11" i="8"/>
  <c r="C17" i="15" s="1"/>
  <c r="C2" i="7"/>
  <c r="E17" i="6"/>
  <c r="E12" i="15" s="1"/>
  <c r="C17" i="6"/>
  <c r="C12" i="15" s="1"/>
  <c r="E16" i="6"/>
  <c r="E11" i="15" s="1"/>
  <c r="C16" i="6"/>
  <c r="C11" i="15" s="1"/>
  <c r="E15" i="6"/>
  <c r="E10" i="15" s="1"/>
  <c r="C15" i="6"/>
  <c r="C10" i="15" s="1"/>
  <c r="E14" i="6"/>
  <c r="E9" i="15" s="1"/>
  <c r="C14" i="6"/>
  <c r="C9" i="15" s="1"/>
  <c r="E13" i="6"/>
  <c r="E8" i="15" s="1"/>
  <c r="C13" i="6"/>
  <c r="C8" i="15" s="1"/>
  <c r="E12" i="6"/>
  <c r="E7" i="15" s="1"/>
  <c r="C12" i="6"/>
  <c r="C7" i="15" s="1"/>
  <c r="E11" i="6"/>
  <c r="E6" i="15" s="1"/>
  <c r="C11" i="6"/>
  <c r="C6" i="15" s="1"/>
  <c r="C2" i="5"/>
  <c r="I2" i="4"/>
</calcChain>
</file>

<file path=xl/sharedStrings.xml><?xml version="1.0" encoding="utf-8"?>
<sst xmlns="http://schemas.openxmlformats.org/spreadsheetml/2006/main" count="841" uniqueCount="510">
  <si>
    <t>MUNICIPALITY</t>
  </si>
  <si>
    <t>CONTENTS</t>
  </si>
  <si>
    <t>Questionary Ecosystems</t>
  </si>
  <si>
    <t>-</t>
  </si>
  <si>
    <t>(fill the  questionaire)</t>
  </si>
  <si>
    <t>Ecosystems Results</t>
  </si>
  <si>
    <t>(see the results of the Questionaire Ecosystems)</t>
  </si>
  <si>
    <t>Questionary Food Risk</t>
  </si>
  <si>
    <t>Food Risk Results</t>
  </si>
  <si>
    <t>(see the results of the Questionaire Food Risks)</t>
  </si>
  <si>
    <t>Questionary Health</t>
  </si>
  <si>
    <t>Health Risk Result</t>
  </si>
  <si>
    <t>(see the results of the Questionaire Health)</t>
  </si>
  <si>
    <t>Questionnaire Infrastructure</t>
  </si>
  <si>
    <t>Infrastructure risk results</t>
  </si>
  <si>
    <t>(see the results of the Questionaire Infrastructure)</t>
  </si>
  <si>
    <t>Questionary Economy&amp;Finance</t>
  </si>
  <si>
    <t>Economy and Finance Results</t>
  </si>
  <si>
    <t>(see the results of the Questionaire Economy&amp;Finance)</t>
  </si>
  <si>
    <t>FINAL Risk and vulnerability  Assesment</t>
  </si>
  <si>
    <t>Ecosystems Risks</t>
  </si>
  <si>
    <t>Municipality:</t>
  </si>
  <si>
    <t>Please answer the following questionary</t>
  </si>
  <si>
    <t>Questions to define the current risk and vulnerability level of coastal eco system</t>
  </si>
  <si>
    <t>Questions related to readiness (adaptive capacity)</t>
  </si>
  <si>
    <t xml:space="preserve">Yes / No </t>
  </si>
  <si>
    <t>Yes / No / Partially</t>
  </si>
  <si>
    <t>Is your MUN affected with biodiversity loss?</t>
  </si>
  <si>
    <t>n/a</t>
  </si>
  <si>
    <t>Does your municipality have any activities to reduce this risk?</t>
  </si>
  <si>
    <t>Is your MUN affected by coastal erosion, flooding, and permanent inundation?</t>
  </si>
  <si>
    <t>Are there any changes in ocean/sea structure evident at your MUN?</t>
  </si>
  <si>
    <t>Are there started processes of eutrophication at waters in your MUN?</t>
  </si>
  <si>
    <t>Are there any activities related to reducing the euthrophication processes?</t>
  </si>
  <si>
    <t>Are aquifers at your municipality also affected by droughts?</t>
  </si>
  <si>
    <t>Are there any activities related to reducing the degraded land or reducing the droughts?</t>
  </si>
  <si>
    <t>Are aquifers at your municipality also affected by pollution?</t>
  </si>
  <si>
    <t>Are there any activities undertaken to reduce the acquifer pollution?</t>
  </si>
  <si>
    <t>Questions to define the current risk and vulnerability level of marine eco system</t>
  </si>
  <si>
    <t>Is your MUN  affected by heatwaves?</t>
  </si>
  <si>
    <t>Does your MUN undertake any measures to adapt to the heatwaves? (less absorbent pavement, increase of the greenery, water dispensers, drinking water sources more available to the citizens?)</t>
  </si>
  <si>
    <t>Is your MUN close to an ocean/sea that is affected by ocean acidification?</t>
  </si>
  <si>
    <t>Are there any activites ongoing aiming to reduce the pollution of ocean/sea?</t>
  </si>
  <si>
    <t>Is your MUN close to an ocean/sea that is affected by ozone depletion?</t>
  </si>
  <si>
    <t>Are there any activities at your MUN aiming to reduce the ozone depletion?</t>
  </si>
  <si>
    <t>Is your MUN close to an ocean/sea affected by pollution?</t>
  </si>
  <si>
    <t>Does your MUN do something to reduce the pollution?</t>
  </si>
  <si>
    <t>Is your MUN close to and ocean/sea affected by overfishing?</t>
  </si>
  <si>
    <t>Do you have any regulations that contribute at controlling the fishing?</t>
  </si>
  <si>
    <t>Is your MUN close the and ocean/sea affected by euthrophiation?</t>
  </si>
  <si>
    <t>Questions to define the current risk and vulnerability level of biodiveristy/carbon sinks due to wildfires</t>
  </si>
  <si>
    <t>Does your MUN face forest loss due to droughts or warming?</t>
  </si>
  <si>
    <t>No</t>
  </si>
  <si>
    <t>Does your MUN have any activities to refforestation and afforestation?</t>
  </si>
  <si>
    <t>Yes</t>
  </si>
  <si>
    <t>Does your MUN face forest loss due to wildfires?</t>
  </si>
  <si>
    <t>Does you MUN have any measures to prevent wildfires?</t>
  </si>
  <si>
    <t>Are key biodiversity areas (e.g. forests, wetlands, protected habitats) located in zones with high wildfire frequency or intensity</t>
  </si>
  <si>
    <t>Are there protected area management plans that address fire prevention and post-fire recovery?</t>
  </si>
  <si>
    <t>Partially</t>
  </si>
  <si>
    <t>Has there been an increase in the number, intensity, or size of wildfires in recent years?</t>
  </si>
  <si>
    <t>Are funds and resources allocated for ecological restoration after wildfires?</t>
  </si>
  <si>
    <t>Are there documented losses of carbon stocks due to wildfire events in the past decade?</t>
  </si>
  <si>
    <t>Are carbon sinks and biodiversity hotspots mapped in relation to fire risk zones?</t>
  </si>
  <si>
    <t>Are local ecosystems composed of fire-sensitive or slow-recovering species?</t>
  </si>
  <si>
    <t>Are local communities or indigenous groups involved in wildfire monitoring or landscape stewardship?</t>
  </si>
  <si>
    <t>Questions to define the current risk and vulnerability level of species distribution shifts</t>
  </si>
  <si>
    <t>Are there observable shifts in the range (altitude, latitude) of key native species in the area?</t>
  </si>
  <si>
    <t>Are dynamic conservation strategies in place to address shifting habitats (e.g. flexible protected area boundaries)?</t>
  </si>
  <si>
    <t>Are climatic conditions (temperature, precipitation) in the region changing in a way that affects species’ habitats?</t>
  </si>
  <si>
    <t>Are there restoration or rewilding efforts to support habitat connectivity and species resilience?</t>
  </si>
  <si>
    <t>Are invasive or non-native species expanding due to more favorable climate conditions?</t>
  </si>
  <si>
    <t>Are species distribution models used to anticipate future shifts and guide conservation planning?</t>
  </si>
  <si>
    <t>Are existing protected areas insufficiently connected to allow for species movement?</t>
  </si>
  <si>
    <t>Does the protected area management plan predict measures to reduce the species movement?</t>
  </si>
  <si>
    <t>Have any species already been lost or significantly declined due to unsuitable climate conditions?</t>
  </si>
  <si>
    <t>Are ecological corridors or climate refugia identified and protected in local land-use plans?</t>
  </si>
  <si>
    <t>Are there physical or geographical barriers (e.g. mountains, water bodies, urban sprawl) limiting natural adaptation?</t>
  </si>
  <si>
    <t>Does your MUN conduct any activities to prevent species distribution?</t>
  </si>
  <si>
    <t>Questions to define the current risk and vulnerability level of invasive species?</t>
  </si>
  <si>
    <t>Is the local climate becoming more suitable for non-native/invasive species due to warming, drought, or altered precipitation patterns?</t>
  </si>
  <si>
    <t>Is there a local or national strategy for monitoring, controlling, or eradicating invasive species?</t>
  </si>
  <si>
    <t>Are climate-related disturbances (e.g., wildfires, floods) creating new opportunities for invasive species to colonize?</t>
  </si>
  <si>
    <t>Are invasive species being regularly tracked through monitoring programs or citizen science efforts?</t>
  </si>
  <si>
    <t>Are local ecosystems or habitats (e.g., wetlands, forests, grasslands) ecologically sensitive or already degraded, making them more vulnerable to invasion?</t>
  </si>
  <si>
    <t>Is public awareness about invasive species and their impacts actively promoted (e.g. education campaigns)?</t>
  </si>
  <si>
    <t>Is biodiversity in the area already under stress from land-use change, pollution, or climate impacts?</t>
  </si>
  <si>
    <t>Are local authorities and land managers trained and resourced to detect and respond to invasive species outbreaks?</t>
  </si>
  <si>
    <t>Are there known negative impacts of invasive species on agriculture, forestry, or fisheries in the area?</t>
  </si>
  <si>
    <t>Are risk maps or scenario models used to predict future invasive species risks under different climate scenarios?</t>
  </si>
  <si>
    <t>Are land management practices (e.g., irrigation, road building) creating conditions that favor invasive species?</t>
  </si>
  <si>
    <t>Are there any measures underaken to prevent occurrence  of invasive species?</t>
  </si>
  <si>
    <t>Questions to define the current risk and vulnerability level of soil health?</t>
  </si>
  <si>
    <t>Are there increasing incidences of extreme weather events (e.g., heavy rainfall, drought, heatwaves) that may lead to soil degradation?</t>
  </si>
  <si>
    <t>Are there any measures to improve the soil quality at your MUN?</t>
  </si>
  <si>
    <t>Is the area affected by long-term changes in precipitation patterns or temperature that could alter soil moisture and fertility?</t>
  </si>
  <si>
    <t>Are climate change projections considered in land-use and soil management policies?</t>
  </si>
  <si>
    <t>Is the land exposed to wind or water erosion due to lack of vegetative cover or steep slopes?</t>
  </si>
  <si>
    <t>Is there cooperation with research institutions or agricultural advisory services to support healthy soil systems?</t>
  </si>
  <si>
    <t>Is there a high proportion of bare or intensively cultivated land with limited soil cover?</t>
  </si>
  <si>
    <t>Are farmers and landowners trained in sustainable soil management and climate-resilient agricultural practices?</t>
  </si>
  <si>
    <t>Is there visible evidence of soil degradation (e.g., erosion gullies, crusting, compaction, salinization, desertification)?</t>
  </si>
  <si>
    <t>Are soil conservation and regeneration practices (e.g., mulching, cover cropping, crop rotation, agroforestry) widely used?</t>
  </si>
  <si>
    <t>Is soil degradation impacting agricultural productivity or vegetation cover in the region?</t>
  </si>
  <si>
    <t>Are there any measures to decrease a soil degradation in your MUN?</t>
  </si>
  <si>
    <t>Questions to define the current risk and vulnerability level of aquatic and wetland</t>
  </si>
  <si>
    <t>Are local aquatic and wetland areas exposed to changing precipitation patterns, droughts, or extreme weather events?</t>
  </si>
  <si>
    <t>Do local and regional plans incorporate wetland conservation into water and land-use management?</t>
  </si>
  <si>
    <t>Are rising temperatures affecting the thermal regime of rivers, lakes, and wetlands?</t>
  </si>
  <si>
    <t>Are aquatic and wetland ecosystems regularly monitored for water quality, biodiversity, and hydrology?</t>
  </si>
  <si>
    <t>Are these areas already ecologically fragile due to pollution, eutrophication, or invasive species?</t>
  </si>
  <si>
    <t>Is there access to geospatial data or maps identifying vulnerable or ecologically significant aquatic zones?</t>
  </si>
  <si>
    <t>Are there visible signs of wetland drying, shrinking aquatic habitats, or declining biodiversity?</t>
  </si>
  <si>
    <t>Is there active community or stakeholder involvement in managing or monitoring aquatic and wetland areas?</t>
  </si>
  <si>
    <t>Are aquatic ecosystems experiencing fish kills, algal blooms, or shifts in species composition?</t>
  </si>
  <si>
    <t>Are there protected areas or nature-based solutions (e.g., wetland restoration, buffer zones) in place?</t>
  </si>
  <si>
    <t>Is agricultural runoff or industrial discharge contributing to water pollution and sedimentation?</t>
  </si>
  <si>
    <t>Are there any activities that your MUN undertake at improving the land management?</t>
  </si>
  <si>
    <t>Assessing the risks under ecosystems cluster</t>
  </si>
  <si>
    <t>Please fill in the following columns:
 - Future (Low, medium, high)
 - Responsibility ( risk ownership)</t>
  </si>
  <si>
    <t>Legend risk severity</t>
  </si>
  <si>
    <t>High</t>
  </si>
  <si>
    <t>Medium</t>
  </si>
  <si>
    <t>Low</t>
  </si>
  <si>
    <t>Climate risks for ecosystems cluster</t>
  </si>
  <si>
    <t>Risk severity</t>
  </si>
  <si>
    <t>Readiness (Adaptive capacity of the MUN)</t>
  </si>
  <si>
    <t>Responsibility (risk ownership)</t>
  </si>
  <si>
    <t>Current</t>
  </si>
  <si>
    <t>Future</t>
  </si>
  <si>
    <t>Low/Medium/High</t>
  </si>
  <si>
    <t>Coastal ecosystems</t>
  </si>
  <si>
    <t>Marine ecosystems</t>
  </si>
  <si>
    <t xml:space="preserve">Biodiversity/carbon sinks due to wildfires </t>
  </si>
  <si>
    <t>Species distribution shifts</t>
  </si>
  <si>
    <t>Ecosystems/society due to invasive species</t>
  </si>
  <si>
    <t>Soil health</t>
  </si>
  <si>
    <t>Aquatic and wetland ecosystems</t>
  </si>
  <si>
    <t>Back</t>
  </si>
  <si>
    <t xml:space="preserve">                                                                      Next</t>
  </si>
  <si>
    <t>Local</t>
  </si>
  <si>
    <t>National</t>
  </si>
  <si>
    <t>EU</t>
  </si>
  <si>
    <t>Co-Owned</t>
  </si>
  <si>
    <t>Food Risks</t>
  </si>
  <si>
    <t>Questions to define the current risk and vulnerability level of crop production</t>
  </si>
  <si>
    <t>Yes / No</t>
  </si>
  <si>
    <t>Does your MUN face lower crop production at the moment?</t>
  </si>
  <si>
    <t>Do farmers receive climate-related training, extension services, or access to crop insurance?</t>
  </si>
  <si>
    <t>Does your MUN face drought periods in the last 5 years?</t>
  </si>
  <si>
    <t>Are there alternative or drought-resilient crops/varieties available and adopted?</t>
  </si>
  <si>
    <t>Does your MUN face limited water resources for irrigation purposes?</t>
  </si>
  <si>
    <t>Is irrigation modernized and water-efficient (e.g. drip systems, scheduling)?</t>
  </si>
  <si>
    <t>Does your MUN face late frosts every year?</t>
  </si>
  <si>
    <t>Are there early warning systems or agrometeorological services accessible to farmers?</t>
  </si>
  <si>
    <t>Does your MUN face heavy rainfall?</t>
  </si>
  <si>
    <t>Are public policies or subsidies in place to support climate-resilient farming?</t>
  </si>
  <si>
    <t>Does your MUN face spread of pests and diseases?</t>
  </si>
  <si>
    <t>Are there any measures available to reduce the spread of pests and controll the deseases?</t>
  </si>
  <si>
    <t>Are extreme weather events (e.g. windstorms, late frosts) occurring during critical crop growth stages?</t>
  </si>
  <si>
    <t>Are there local research institutions or demonstration plots testing adaptation techniques?</t>
  </si>
  <si>
    <t>Questions to define the current risk and vulnerability level of fisheries and aquaculture</t>
  </si>
  <si>
    <t>Is there any evident decrease of fish production in your MUN?</t>
  </si>
  <si>
    <t>Do fishers or aquaculture producers have access to training on sustainable practices and climate adaptation?</t>
  </si>
  <si>
    <t>Are extreme weather events (e.g. floods, coastal storms) becoming more frequent or intense in fishing/aquaculture zones?</t>
  </si>
  <si>
    <t>Are there seasonal forecasts, early warning systems, or marine monitoring systems in place to support fishers/farmers?</t>
  </si>
  <si>
    <t>Is there evidence of harmful algal blooms or jellyfish outbreaks affecting aquaculture or wild fish populations?</t>
  </si>
  <si>
    <t>Do producers have the capacity to diversify species, change practices, or relocate operations in response to climate stressors?</t>
  </si>
  <si>
    <t>Is there evidence of invasive species that affect aquaculture or fish population?</t>
  </si>
  <si>
    <t>Does the descrease of the fisheries affect large portion of your local economy?</t>
  </si>
  <si>
    <t>Are there financial resources available to support adaptation (e.g. insurance, subsidies, climate funds)?</t>
  </si>
  <si>
    <t>Are key fish species or stocks being harvested/maricultured particularly sensitive to temperature or salinity changes</t>
  </si>
  <si>
    <t>Are sustainable fisheries management plans in place (e.g. quotas, protected areas, restocking)?</t>
  </si>
  <si>
    <t>Are there declines in species availability or shifts in species composition (e.g. due to warming or acidification)?</t>
  </si>
  <si>
    <t>Is there collaboration among stakeholders (e.g., cooperatives, public agencies, scientists) to build resilience?</t>
  </si>
  <si>
    <t>Are fish landing sites, ports, or aquaculture infrastructure exposed to sea level rise, coastal erosion, or storm surges?</t>
  </si>
  <si>
    <t>Are there any measures available to reduce the negative effects from sea level rise, coastal erosion or storm surges?</t>
  </si>
  <si>
    <t>Questions to define the current risk and vulnerability level due to high food prices</t>
  </si>
  <si>
    <t>Have recent climate extremes (e.g. droughts, floods, heatwaves) contributed to reduced local food production or crop failures?</t>
  </si>
  <si>
    <t>Are there food support programs, such as public canteens, food banks, or school meal programs in place?</t>
  </si>
  <si>
    <t>Is the municipality dependent on food imports from regions vulnerable to climate-related disruptions?</t>
  </si>
  <si>
    <t>Is there a municipal or regional plan to buffer residents from food price shocks (e.g. subsidies, local vouchers, emergency stock)?</t>
  </si>
  <si>
    <t>Have extreme weather events or global climate impacts (e.g. drought in exporting countries) led to spikes in food prices?</t>
  </si>
  <si>
    <t>Are there initiatives to support urban farming, community gardens, or local food cooperatives?</t>
  </si>
  <si>
    <t>Are there market disruptions (e.g. due to geopolitical tensions, pandemics, or fuel costs) affecting food availability or affordability?</t>
  </si>
  <si>
    <t>Are there public procurement programs prioritizing local farmers to strengthen food resilience?</t>
  </si>
  <si>
    <t>Have there been increases in input costs (e.g. water, fertilizer, fuel) that affect local food prices?</t>
  </si>
  <si>
    <t>Can local authorities track and monitor real-time food price fluctuations and their social impacts?</t>
  </si>
  <si>
    <t>Are there any socially vulnerable group affected by food security?</t>
  </si>
  <si>
    <t>Are vulnerable groups (e.g. Roma communities, migrants, elderly) engaged or supported in food access planning?</t>
  </si>
  <si>
    <t>Questions to define the current risk and vulnerability level of livestock production</t>
  </si>
  <si>
    <t>Has the region experienced more frequent or intense heatwaves, droughts, or floods affecting pasture or animal health?</t>
  </si>
  <si>
    <t>Do farmers have access to climate-resilient infrastructure, such as shaded housing, cooling systems, or water storage?</t>
  </si>
  <si>
    <t>Are there observable water shortages or reduced forage availability due to climate variability?</t>
  </si>
  <si>
    <t>Are there early warning systems for droughts, heatwaves, or disease outbreaks?</t>
  </si>
  <si>
    <t>Are extreme weather events (e.g. storms, cold snaps, wildfires) threatening animal shelters, feed storage, or transport routes?</t>
  </si>
  <si>
    <t>Do livestock owners receive extension services or veterinary support related to climate and animal health?</t>
  </si>
  <si>
    <t>Have there been increases in vector-borne animal diseases (e.g. bluetongue, tick-borne diseases)?</t>
  </si>
  <si>
    <t>Is there a trend in reduced productivity (e.g. milk yield, weight gain, fertility) during extreme climate periods?</t>
  </si>
  <si>
    <t>Are there insurance products or financial assistance mechanisms to help farmers recover from climate-related losses?</t>
  </si>
  <si>
    <t>Are there evident losses of livestock at your MUN?</t>
  </si>
  <si>
    <t>Does your MUN conduct any activities to prevent livestock losses</t>
  </si>
  <si>
    <t>Assessing the risks under food cluster</t>
  </si>
  <si>
    <t>Climate risks for food cluster</t>
  </si>
  <si>
    <t>Crop production</t>
  </si>
  <si>
    <t>Fisheries and aquaculture</t>
  </si>
  <si>
    <t>Food security due to higher food prices</t>
  </si>
  <si>
    <t>Livestock production</t>
  </si>
  <si>
    <t xml:space="preserve">       Back</t>
  </si>
  <si>
    <t>Health Risks</t>
  </si>
  <si>
    <t>Questions to define the current risk and vulnerability level of heat stress to the general population</t>
  </si>
  <si>
    <t>Has the municipality experienced an increase in the number and intensity of heatwaves in recent years?</t>
  </si>
  <si>
    <t>Is there a local or national heat-health action plan in place and actively implemented?</t>
  </si>
  <si>
    <t>Are daily minimum and nighttime temperatures rising?</t>
  </si>
  <si>
    <t>Are early warning systems for extreme heat operational and communicated effectively?</t>
  </si>
  <si>
    <t>Is there a clear trend of more frequent consecutive hot days (e.g. 6+ days over 35°C)?</t>
  </si>
  <si>
    <t>Are cooling centers, shaded shelters, or safe public buildings available and accessible?</t>
  </si>
  <si>
    <t>Are forecasts projecting more frequent or longer heatwaves in the near future?</t>
  </si>
  <si>
    <t>Are urban planning strategies addressing heat (e.g. green roofs, tree planting, reflective surfaces)?</t>
  </si>
  <si>
    <t>In your MUN is there a high percentage of the population lives in urban areas or heat island zones with low vegetation and high surface temperatures?</t>
  </si>
  <si>
    <t>Is there a local or national plan to reduce the heat island zones?</t>
  </si>
  <si>
    <t>Are schools, kindergartens, nursing homes, hospitals, or public buildings at risk due to insufficient cooling or ventilation?</t>
  </si>
  <si>
    <t>Are there any local plans to improve the cooling, ventilation and insulation at public buildings?</t>
  </si>
  <si>
    <t>Are informal settlements, Roma communities, or migrant worker camps exposed to unshaded or unprotected areas?</t>
  </si>
  <si>
    <t>Are there any local or national strategies to improve these conditions?</t>
  </si>
  <si>
    <t>In your MUN is there a high percentage of the population exposed to heat during work hours (e.g. construction workers, agricultural laborers)?</t>
  </si>
  <si>
    <t>Are municipal staff, health professionals, and emergency responders trained in managing heat-related incidents?</t>
  </si>
  <si>
    <t>Questions to define the current risk and vulnerability level of population due to wildfires</t>
  </si>
  <si>
    <t>Has the frequency, size, or intensity of wildfires increased in recent years?</t>
  </si>
  <si>
    <t>Is there an early warning system or community alert mechanism (e.g. SMS, sirens, apps) in place for wildfire evacuation?</t>
  </si>
  <si>
    <t>Are longer dry seasons, heatwaves, or drought conditions becoming more common?</t>
  </si>
  <si>
    <t>Have evacuation drills, fire education, or community preparedness programs been conducted?</t>
  </si>
  <si>
    <t>Is there evidence of earlier fire seasons or fires occurring outside traditional periods?</t>
  </si>
  <si>
    <t>Are land use policies, building codes, and development plans enforcing fire-resistant design and planning?</t>
  </si>
  <si>
    <t>Are there more frequent fire alerts or wildfire-prone days (e.g. red flag warnings) during the year?</t>
  </si>
  <si>
    <t>Do emergency shelters exist and are they accessible, especially for vulnerable populations?</t>
  </si>
  <si>
    <t>Are there settlements, tourist resorts, or informal housing in high-risk forested or brush areas?</t>
  </si>
  <si>
    <t>Are roads, firebreaks, water access points, and emergency routes maintained and mapped?</t>
  </si>
  <si>
    <t>Are critical facilities (e.g. schools, hospitals, elderly homes, infrastructure) located near fire-prone zones?</t>
  </si>
  <si>
    <t>Have evacuation drills, fire education, or community preparedness programs been conducted separately for this community?</t>
  </si>
  <si>
    <t>Are transportation routes (roads, tunnels) or evacuation paths potentially exposed to wildfire blockages?</t>
  </si>
  <si>
    <t>Are there any alternatives mapped in order reducing the exposure to wildfire blockages?</t>
  </si>
  <si>
    <t>Do high visitor areas (e.g. summer resorts, campsites) coincide with high wildfire danger zones?</t>
  </si>
  <si>
    <t>Are there any promotional activities conducted at these areas aiming to reduce the risk from wildfires?</t>
  </si>
  <si>
    <t>Questions to define the current risk and vulnerability level of well being due to non - adapted buildings</t>
  </si>
  <si>
    <t>Are heatwaves, cold spells, floods, or storms becoming more frequent or severe in the municipality?</t>
  </si>
  <si>
    <t>Is there local stategy to adapt  the whole MUN on these frequent extreme weather events?</t>
  </si>
  <si>
    <t>Have any extreme temperature events (hot or cold) recently caused discomfort, illness, or fatalities indoors?</t>
  </si>
  <si>
    <t>Is there financial support (grants, loans, subsidies) available for low-income households to improve housing adaptation?</t>
  </si>
  <si>
    <t>Is high percentage of the population living in buildings constructed before modern climate-adaptive standards (e.g. pre-1980s)?</t>
  </si>
  <si>
    <t>Are there any plans, subsidies available foe renovation of these buildings?</t>
  </si>
  <si>
    <t>Is there high percentage of public buildings (schools, hospitals, kindergartens, care homes)  non-adapted (no insulation, ventilation, or shading)?</t>
  </si>
  <si>
    <t>Are there local or national programs supporting energy retrofits or climate adaptation of residential and public buildings?</t>
  </si>
  <si>
    <t>Do many households rely on inefficient heating or cooling systems that can fail during extreme weather?</t>
  </si>
  <si>
    <t>Are there national or local programs that support retrofitting or climate-proofing of homes?</t>
  </si>
  <si>
    <t>Are energy costs significantly affecting household budgets, leading to energy poverty?</t>
  </si>
  <si>
    <t>Do residents have access to information, financial incentives, or technical assistance for improving building conditions?</t>
  </si>
  <si>
    <t>Questions to define the current risk and vulnerability level of heat stress of the outdoor workers</t>
  </si>
  <si>
    <t>Has the frequency and intensity of heatwaves and extreme temperature days increased in recent years?</t>
  </si>
  <si>
    <t>Are there legal protections or occupational safety regulations that define work-rest cycles or temperature thresholds?</t>
  </si>
  <si>
    <t>Are daily maximum temperatures during peak work hours (e.g. 10:00–17:00) exceeding safe thresholds (e.g. &gt;35°C or even higher)?</t>
  </si>
  <si>
    <t>Are cooling gear or ventilated clothing used where possible?</t>
  </si>
  <si>
    <t>Is there a high percentage of the workforce regularly exposed to outdoor conditions (e.g. agriculture, construction, delivery, street cleaning)?</t>
  </si>
  <si>
    <t>Are you aware that workers have access to drinking water on site, shaded rest areas and/or flexible work hours or shift adjustments during extreme heat?</t>
  </si>
  <si>
    <t>Are workers reporting symptoms of fatigue, dizziness, or heat stress during work hours?</t>
  </si>
  <si>
    <t>Are health surveillance or first-aid protocols implemented on-site?</t>
  </si>
  <si>
    <t>Are outdoor workers regularly exposed to high temperatures during their work hours?</t>
  </si>
  <si>
    <t>Do work shifts take place during peak heat hours (e.g., 11:00–17:00)?</t>
  </si>
  <si>
    <t>Are vulnerable workers (e.g., elderly, those with chronic illnesses) employed in outdoor jobs?</t>
  </si>
  <si>
    <t>Are there inspection or enforcement mechanisms to ensure compliance with heat protection protocols?</t>
  </si>
  <si>
    <t>Questions to define the current risk and vulnerability level due to pathogens in coastal waters?</t>
  </si>
  <si>
    <t>Have there been increases in sea surface temperature, especially during summer months?</t>
  </si>
  <si>
    <t>Are there any strategies to reduce the risks from sea surface increase?</t>
  </si>
  <si>
    <t>Are algal blooms, eutrophication, or deoxygenation events becoming more frequent or intense?</t>
  </si>
  <si>
    <t>Is there a system for regular microbiological testing of bathing and aquaculture waters?</t>
  </si>
  <si>
    <t>Have extreme weather events (e.g. flooding, heavy rainfall) led to higher stormwater runoff or sewage overflows?</t>
  </si>
  <si>
    <t>Are sewage treatment plants modernized and functioning effectively, especially during peak tourist season?</t>
  </si>
  <si>
    <t>Are there wastewater discharges, informal settlements, or septic systems near bathing or aquaculture zones?</t>
  </si>
  <si>
    <t>Are longer bathing seasons and warming trends creating conditions favorable for pathogen persistence and spread?</t>
  </si>
  <si>
    <t>Are early warning or beach closure protocols in place when contamination is detected?</t>
  </si>
  <si>
    <t>Are local populations or tourists regularly using the coastal waters for swimming, recreation, or water sports?</t>
  </si>
  <si>
    <t>Are there contingency plans or response protocols in place in case of waterborne pathogen outbreaks?</t>
  </si>
  <si>
    <t>Questions to define the current risk and vulnerability level due to health system and infrastructure?</t>
  </si>
  <si>
    <t>Has the municipality or region experienced increased frequency of climate-related health emergencies (e.g. heatwaves, wildfires, floods, vector-borne diseases)?</t>
  </si>
  <si>
    <t>Is there a local heat-health action plan or public health emergency plan that includes climate hazards?</t>
  </si>
  <si>
    <t>Are climate-sensitive disease outbreaks (e.g. West Nile virus, food/water-borne illnesses) increasing in frequency or geographic range?</t>
  </si>
  <si>
    <t>Are there public health campaigns, early warnings, and education for effectively reaching the public and high-risk groups?</t>
  </si>
  <si>
    <t>Are remote, rural, or low-income populations underserved by healthcare infrastructure?</t>
  </si>
  <si>
    <t>Are there existing health information systems and emergency hotlines function during extreme events?</t>
  </si>
  <si>
    <t>Is the local health system frequently overwhelmed during climate-related emergencies or seasonal peaks (e.g. summer heatwaves)?</t>
  </si>
  <si>
    <t>Do health information systems and emergency hotlines function during extreme events?</t>
  </si>
  <si>
    <t>Have extreme weather events damaged or disrupted local healthcare infrastructure in the past 5–10 years?</t>
  </si>
  <si>
    <t>Are there any plans to improve infrastructure?</t>
  </si>
  <si>
    <t>Are there any disruptions of the healthcare infrastructure in the last 1 year?</t>
  </si>
  <si>
    <t>Is there readiness by the state or MUN to effectively respond to such disruptions?</t>
  </si>
  <si>
    <t>Questions to define the current risk of infectious diseases?</t>
  </si>
  <si>
    <t>Have there been recent outbreaks or rising trends of climate-sensitive diseases such as: Vector-borne, Water-borne and Food-borne diseases?</t>
  </si>
  <si>
    <t>Are there surveillance systems in place to detect and track infectious diseases?</t>
  </si>
  <si>
    <t>Have extreme weather events (e.g. floods) increased the risk of water contamination or disease spread?</t>
  </si>
  <si>
    <t>Are there public health campaigns to inform the population about prevention and early symptoms?</t>
  </si>
  <si>
    <t>Are there standing water areas (e.g. poorly drained urban zones, irrigation canals) where vectors can breed?</t>
  </si>
  <si>
    <t>Is vector control (e.g. spraying, larvicide, public awareness) being implemented effectively?</t>
  </si>
  <si>
    <t>Are there higher infection rates among sensitive groups (children, elderly, immunocompromised individuals)?</t>
  </si>
  <si>
    <t>Are healthcare providers trained to recognize and treat climate-sensitive diseases?</t>
  </si>
  <si>
    <t>Are climate-sensitive infectious diseases (e.g. West Nile virus, dengue, Lyme disease, leptospirosis) already present or emerging in the area?</t>
  </si>
  <si>
    <t>Are public education campaigns being conducted to raise awareness about prevention and symptoms of diseases?</t>
  </si>
  <si>
    <t>Are there informal settlements or regions with poor waste and water management systems?</t>
  </si>
  <si>
    <t>Are there standing water bodies, poor drainage systems, or illegal waste sites that serve as breeding grounds for vectors?</t>
  </si>
  <si>
    <t>Assessing the risks under health risk cluster</t>
  </si>
  <si>
    <t>Climate risks for health cluster</t>
  </si>
  <si>
    <t>Heat stress – general population</t>
  </si>
  <si>
    <t>Population/built environment due to wildfires</t>
  </si>
  <si>
    <t>Wellbeing due to non-adapted buildings</t>
  </si>
  <si>
    <t>Heat stress — outdoor workers</t>
  </si>
  <si>
    <t>Pathogens in coastal waters</t>
  </si>
  <si>
    <t>Health systems and infrastructure</t>
  </si>
  <si>
    <t>Infectious diseases</t>
  </si>
  <si>
    <t>Infrastructure Risks</t>
  </si>
  <si>
    <t>Questions to define the current risk and vulnerability level from pluvial and fluvial flooding</t>
  </si>
  <si>
    <t>Has there been an increase in frequency or intensity of heavy rainfall events (pluvial flooding)?</t>
  </si>
  <si>
    <t>Is there a local flood risk management plan in place and regularly updated?</t>
  </si>
  <si>
    <t>Have local rivers, streams, or lakes overflowed in recent years due to rainfall or snowmelt (fluvial flooding)?</t>
  </si>
  <si>
    <t>Are risk maps and hazard zones publicly available and integrated into land use planning?</t>
  </si>
  <si>
    <t>Are flash floods occurring more frequently in urban or mountainous areas?</t>
  </si>
  <si>
    <t>Are stormwater and sewage systems regularly maintained and designed for extreme weather events?</t>
  </si>
  <si>
    <t>Is there climate model data or historic records projecting increased flooding risk in your MUN?</t>
  </si>
  <si>
    <t>Are there early warning systems (e.g. sirens, text alerts, apps) for floods in the municipality?</t>
  </si>
  <si>
    <t>Are there populated areas, businesses, or critical infrastructure (hospitals, schools, power stations) located in flood-prone zones?</t>
  </si>
  <si>
    <t>Are community preparedness trainings, flood drills, and insurance options available and accessible?</t>
  </si>
  <si>
    <t>Are there settlements built in river valleys, floodplains, or low-lying urban areas?</t>
  </si>
  <si>
    <t>Is the municipal drainage system (e.g. stormwater, canals, culverts) at risk of overflowing or backflow during intense rainfall?</t>
  </si>
  <si>
    <t>Are green infrastructure solutions (e.g. rain gardens, retention basins, permeable pavements) used for urban drainage?</t>
  </si>
  <si>
    <t>Are agricultural lands or transportation routes repeatedly affected by flooding?</t>
  </si>
  <si>
    <t>Are there any strategies to improve the infrastructure?</t>
  </si>
  <si>
    <t>Questions to define the current risk and vulnerability level from coastal flooding</t>
  </si>
  <si>
    <t>Has the area experienced more frequent coastal flooding due to storm surges, sea level rise, or heavy rainfall combined with high tides?</t>
  </si>
  <si>
    <t>Is there a coastal zone management plan that includes flooding risk and climate adaptation?</t>
  </si>
  <si>
    <t>Are sea levels rising measurably along the local coastline?</t>
  </si>
  <si>
    <t>Are coastal protection measures in place and maintained (e.g. dunes, sea walls, vegetative buffers)?</t>
  </si>
  <si>
    <t>Are critical infrastructure, homes, roads, or energy facilities located in low-lying coastal areas?</t>
  </si>
  <si>
    <t>Are early warning systems, evacuation plans, and community alerts in place and tested?</t>
  </si>
  <si>
    <t>Have climate models projected future increases in flood frequency and intensity for your coastline?</t>
  </si>
  <si>
    <t>Are there any measures to prevent the risks from flood frequency and intensity</t>
  </si>
  <si>
    <t>Are coastal towns or villages densely populated and directly adjacent to the sea?</t>
  </si>
  <si>
    <t>Is urban planning or permitting restricted in flood-prone coastal areas?</t>
  </si>
  <si>
    <t>Do floods cause long-lasting disruption or damage to infrastructure, housing, and livelihoods?</t>
  </si>
  <si>
    <t>Are insurance schemes or compensation mechanisms available and accessible to affected populations?</t>
  </si>
  <si>
    <t>Are compound events (e.g. heavy rainfall + storm surge + high tide) becoming more common?</t>
  </si>
  <si>
    <t>Are nature-based solutions (e.g. restored wetlands, dune stabilization, mangrove planting) used to reduce flood risk?</t>
  </si>
  <si>
    <t>Questions to define the current risk and vulnerability level due to damage to infrastructure and buildings</t>
  </si>
  <si>
    <t>Has the municipality experienced climate-related hazards (e.g. floods, wildfires, storms, heatwaves) in the past 5–10 years that damaged infrastructure or buildings?</t>
  </si>
  <si>
    <t>Are there any strategies and plans to reduce the risk and renovate buildings?</t>
  </si>
  <si>
    <t>Are extreme weather events becoming more frequent or intense (e.g. heavier rain, prolonged drought, higher temperatures)?</t>
  </si>
  <si>
    <t>Are there any climate resilience criteria (e.g. flood-proofing, fire resistance, energy efficiency) included in building codes and permitting processes?</t>
  </si>
  <si>
    <t>Is there evidence or projection of future climate conditions (e.g. sea level rise, stronger storms) that may increase damage risks?</t>
  </si>
  <si>
    <t xml:space="preserve"> Is there an inventory or mapping of vulnerable infrastructure and buildings?</t>
  </si>
  <si>
    <t>Are critical infrastructure (e.g. hospitals, energy systems, roads, schools) located in high-risk zones (e.g. floodplains, fire-prone forests)?</t>
  </si>
  <si>
    <t>Are green infrastructure solutions (e.g. green roofs, permeable pavements, urban cooling zones) in use?</t>
  </si>
  <si>
    <t>Is it high percentage of residential buildings located in hazard-prone areas?</t>
  </si>
  <si>
    <t>Is there a mechanism for citizens or businesses to access funding or support for strengthening private buildings?</t>
  </si>
  <si>
    <t>Are transport and energy networks (e.g. bridges, substations, railway lines) exposed to flooding, erosion, landslides, or extreme heat?</t>
  </si>
  <si>
    <t>Are post-disaster response plans and reconstruction programs in place and accessible?</t>
  </si>
  <si>
    <t>Are urban areas highly sealed (e.g. asphalt surfaces, few green spaces), increasing runoff and heat retention?</t>
  </si>
  <si>
    <t>Are municipal budgets allocated for climate-resilient renovation or upgrading of public infrastructure?</t>
  </si>
  <si>
    <t>Questions to define the current risk and vulnerability level due to heat and drought</t>
  </si>
  <si>
    <t>Have there been cases of drought-induced water shortages that affected infrastructure operations (e.g. cooling, sanitation)?</t>
  </si>
  <si>
    <t>Have heat- and drought-related risks been included in local infrastructure design standards or maintenance plans?</t>
  </si>
  <si>
    <t>Are critical infrastructure systems (e.g. roads, rail, energy grids, water supply) exposed to high temperatures or soil drying?</t>
  </si>
  <si>
    <t>Is infrastructure monitored for heat- and drought-induced deterioration (e.g. expansion joints, thermal deformation)?</t>
  </si>
  <si>
    <t>Are buildings and infrastructure located in areas with poor water availability or vulnerable soils (e.g. shrinking clays)?</t>
  </si>
  <si>
    <t>Are backup systems, cooling technologies, or water conservation measures in place for vulnerable infrastructure?</t>
  </si>
  <si>
    <t>Are urban heat islands increasing infrastructure wear or cooling demands?</t>
  </si>
  <si>
    <t>Are infrastructure managers trained and resourced to handle drought and heat stress adaptation?</t>
  </si>
  <si>
    <t>Are electricity transmission and distribution systems exposed to increased demand and reduced efficiency during heatwaves?</t>
  </si>
  <si>
    <t>Is there a municipal or regional plan for retrofitting or climate-proofing infrastructure?</t>
  </si>
  <si>
    <t>Has the frequency or intensity of heatwaves and droughts increased in recent years in your region?</t>
  </si>
  <si>
    <t>Are investments being made in heat-resilient materials (e.g., reflective asphalt, heat-resistant cables)?</t>
  </si>
  <si>
    <t>Questions to define the current risk and vulnerability level at marine transport</t>
  </si>
  <si>
    <t>Have climate-related events (e.g. storms, sea level rise, heatwaves, heavy precipitation, fog) already disrupted marine transport operations in the region?</t>
  </si>
  <si>
    <t>Are climate risks integrated into port master plans or maritime transport strategies?</t>
  </si>
  <si>
    <t>Are storm surges and wave heights increasing in frequency or intensity at coastal port locations?</t>
  </si>
  <si>
    <t>Have ports been retrofitted with elevation, reinforcement, or backup systems to withstand coastal hazards?</t>
  </si>
  <si>
    <t>Are major ports, ferry terminals, marinas, or critical shipping routes located in areas exposed to sea level rise or coastal flooding?</t>
  </si>
  <si>
    <t>Are early warning systems in place for storms, high tides, or sea state conditions that affect operations?</t>
  </si>
  <si>
    <t>Are harbors or access roads repeatedly flooded or eroded by storm surges or extreme tides?</t>
  </si>
  <si>
    <t>Is there flexibility in routing, scheduling, or logistics to adapt to climate-related disruptions?</t>
  </si>
  <si>
    <t>Are heat extremes affecting loading/unloading operations or worker safety at ports?</t>
  </si>
  <si>
    <t>Do marine authorities or port operators have access to climate risk data, vulnerability maps, or financial support for adaptation?</t>
  </si>
  <si>
    <t>Are port operations delayed or suspended frequently due to extreme weather events?</t>
  </si>
  <si>
    <t>Are tourism and seasonal businesses impacted by interruptions in marine transport?</t>
  </si>
  <si>
    <t>Questions to define the current risk and vulnerability level at land based transport</t>
  </si>
  <si>
    <t>Have extreme weather events (e.g. flooding, landslides, heatwaves, wildfires, snowstorms) disrupted land-based transport systems in the past 5–10 years?</t>
  </si>
  <si>
    <t>Are climate resilience standards included in transport infrastructure design, maintenance, and permitting?</t>
  </si>
  <si>
    <t>Are pluvial or fluvial floods, soil erosion, or landslides becoming more frequent or severe in the area?</t>
  </si>
  <si>
    <t>Is there an early warning and rapid response system for weather-related disruptions in the transport network?</t>
  </si>
  <si>
    <t>Are prolonged heatwaves or freeze-thaw cycles causing damage to road or rail infrastructure?</t>
  </si>
  <si>
    <t>Do MUN have plan for reduce the risk from this hazard?</t>
  </si>
  <si>
    <t>Do climate projections indicate increasing climate extremes likely to affect transport routes?</t>
  </si>
  <si>
    <t>Are there budgets, technical capacity, and institutional arrangements for climate-resilient infrastructure upgrades?</t>
  </si>
  <si>
    <t>Does the urban transport system (e.g. bus or tram) frequently suffer service interruptions due to extreme weather?</t>
  </si>
  <si>
    <t>Are there diversion routes, redundancy, or flexible service arrangements in case of disruption?</t>
  </si>
  <si>
    <t>Are public transport systems affected by snow, heat, or power outages?</t>
  </si>
  <si>
    <t>Do municipalities or transport authorities have up-to-date risk maps and contingency plans?</t>
  </si>
  <si>
    <t>Assessing the risks under infrastrucutre cluster</t>
  </si>
  <si>
    <t>Climate risks for infrastructure cluster</t>
  </si>
  <si>
    <t>Pluvial and fluvial flooding</t>
  </si>
  <si>
    <t>Coastal flooding</t>
  </si>
  <si>
    <t>Damage to infrastructure and buildings</t>
  </si>
  <si>
    <t>Energy disruption due to heat and drought</t>
  </si>
  <si>
    <t>Energy disruption due to flooding</t>
  </si>
  <si>
    <t>Marine transport</t>
  </si>
  <si>
    <t>Land-based transport</t>
  </si>
  <si>
    <t>Economy and Finance Risks</t>
  </si>
  <si>
    <t>Questions to define the current risk and vulnerability level of of public finances</t>
  </si>
  <si>
    <t>Does climate-related disasters (e.g. floods, wildfires, droughts, storms) led to increased public spending on emergency response, recovery, or infrastructure repair for your MUN?</t>
  </si>
  <si>
    <t>Are financial risks from climate change considered in medium- and long-term fiscal planning?</t>
  </si>
  <si>
    <t>Has your municipality or country faced multiple disaster declarations in the past decade that required public funding?</t>
  </si>
  <si>
    <t>Are there financial strategies sufficient to manage the rising cost of climate change impacts?</t>
  </si>
  <si>
    <t>Are climate extremes becoming more frequent or intense, increasing the likelihood of future financial shocks?</t>
  </si>
  <si>
    <t>Are key economic sectors at your MUN that contribute significantly to tax revenues (e.g. tourism, agriculture, energy) exposed to climate hazards?</t>
  </si>
  <si>
    <t>Are local and national finance departments trained and equipped to integrate climate risk into public financial management?</t>
  </si>
  <si>
    <t>Is public investment heavily tied to assets, infrastructure, or systems located in climate-vulnerable areas?</t>
  </si>
  <si>
    <t>Is there a contingency fund or budget line specifically allocated for climate adaptation and disaster preparedness?</t>
  </si>
  <si>
    <t>Does the municipality rely on solidarity funds or EU/national disaster relief mechanisms that may be overstretched?</t>
  </si>
  <si>
    <t>Does the MUN have its own funds to address natural disasters on local level?</t>
  </si>
  <si>
    <t>Is there a high dependency on seasonal or climate-sensitive income (e.g. tourism taxes, agricultural fees)?</t>
  </si>
  <si>
    <t>Is there access to climate risk insurance (e.g. sovereign risk pools, reinsurance schemes) to cover major losses?</t>
  </si>
  <si>
    <t>Questions to define the current risk and vulnerability level of of property and insurance markets</t>
  </si>
  <si>
    <t>Have recent extreme weather events (e.g. floods, wildfires, storms, hail, coastal surges) caused damage to properties in your area?</t>
  </si>
  <si>
    <t>Does the MUN have integrated the extreme weather effects into urban planning?</t>
  </si>
  <si>
    <t>Are climate projections showing increased risks (frequency/intensity) of hazards that affect housing and commercial real estate?</t>
  </si>
  <si>
    <t>Do insurance providers offer climate-risk-sensitive products or incentives for resilience measures (e.g. retrofits, flood defenses)?</t>
  </si>
  <si>
    <t>Have insured losses from climate-related events increased in the past 5–10 years?</t>
  </si>
  <si>
    <t>Are risk assessments or hazard maps available to guide property investment and insurance decisions?</t>
  </si>
  <si>
    <t>Is there high proportion of residential, public, and commercial buildings is located in climate hazard-prone zones (e.g. floodplains, wildfire zones, coastal areas)?</t>
  </si>
  <si>
    <t>Are climate risks integrated into building codes, land use planning, and permitting processes?</t>
  </si>
  <si>
    <t>Are there critical infrastructure or economic hubs (e.g. ports, business districts, tourism areas) at risk of property damage?</t>
  </si>
  <si>
    <t>Are there affordable insurance options available for properties in high-risk areas?</t>
  </si>
  <si>
    <t>Are buildings in the area old or poorly constructed, making them more vulnerable to heat, floods, or storms?</t>
  </si>
  <si>
    <t>Are municipal authorities or insurers educating citizens on property-level adaptation measures?</t>
  </si>
  <si>
    <t xml:space="preserve">Questions to define the current risk and vulnerability level to population and economy due to water scarcity </t>
  </si>
  <si>
    <t>Are groundwater levels, river flows, or reservoir volumes trending downward?</t>
  </si>
  <si>
    <t>Are there contingency plans or water-saving policies in place during drought conditions?</t>
  </si>
  <si>
    <t>Do climate projections indicate further reduction in water availability in the short- to medium-term?</t>
  </si>
  <si>
    <t>Are municipalities or utilities investing in water efficiency, reuse, or alternative sources (e.g. rainwater harvesting, greywater systems)?</t>
  </si>
  <si>
    <t>Are there municipalities or rural areas that rely on single water sources vulnerable to depletion?</t>
  </si>
  <si>
    <t>Is infrastructure (e.g. water distribution networks) modernized to reduce leakage and losses?</t>
  </si>
  <si>
    <t>Is irrigated agriculture a dominant water consumer in the region?</t>
  </si>
  <si>
    <t>Are there any smart irrigation systems in place at your MUN or a MUN is planning to develop/invest?</t>
  </si>
  <si>
    <t>Are industries (e.g. food processing, mining, textiles) located in water-stressed areas?</t>
  </si>
  <si>
    <t>Is inter-municipal or regional coordination in place for water resource sharing and planning</t>
  </si>
  <si>
    <t>Are businesses or farmers already reporting losses or reduced productivity due to unreliable water access?</t>
  </si>
  <si>
    <t>Are citizens and businesses engaged in water conservation efforts or incentivized to reduce consumption?</t>
  </si>
  <si>
    <t>Questions to define the current risk and vulnerability level  to supply chains for raw materials and components</t>
  </si>
  <si>
    <t>Have recent climate-related events (e.g. droughts, floods, wildfires, or storms) disrupted access to raw materials or industrial inputs?</t>
  </si>
  <si>
    <t>Have supply chain risks from climate change been assessed or included in local or national industrial strategies?</t>
  </si>
  <si>
    <t>Are key supply chains dependent on transport routes or facilities vulnerable to extreme weather (e.g. ports, border crossings, roads, or rail)?</t>
  </si>
  <si>
    <t>Are there alternative suppliers, stockpiles, or routes available in case of disruption?</t>
  </si>
  <si>
    <t>Have global climate shocks (e.g. droughts in exporting countries, sea level rise) impacted your local access to raw materials?</t>
  </si>
  <si>
    <t>Are local businesses investing in diversified, regional, or circular supply chains to reduce dependence on vulnerable imports?</t>
  </si>
  <si>
    <t>Does your municipality or local industry depend on single-source suppliers for critical materials?</t>
  </si>
  <si>
    <t>Is there coordination among industry, logistics providers, and authorities to respond to disruptions (e.g. early warning, transport rerouting)?</t>
  </si>
  <si>
    <t>Are supply routes (inland, coastal, or maritime) exposed to recurrent disruptions due to weather extremes or rising climate risks?</t>
  </si>
  <si>
    <t>Are infrastructure upgrades (ports, roads, IT systems) being planned or implemented to improve supply chain resilience?</t>
  </si>
  <si>
    <t>Are industrial zones or logistics hubs in your area located in climate-sensitive areas (e.g. floodplains, heat-prone zones)?</t>
  </si>
  <si>
    <t>Are they part of any development strategy for your MUN?</t>
  </si>
  <si>
    <t>Questions to define the current risk and vulnerability level of of financial markets</t>
  </si>
  <si>
    <t>Have recent climate-related disasters (e.g. wildfires, floods, storms, droughts) led to sudden economic or market disruptions (e.g. loss of investor confidence, sectoral shocks)?</t>
  </si>
  <si>
    <t>Are financial regulators (e.g. central banks, financial supervisory authorities) conducting climate stress tests on financial institutions?</t>
  </si>
  <si>
    <t>Are local or national financial markets exposed to high-risk sectors (e.g. fossil fuels, tourism, agriculture, real estate in flood zones)?</t>
  </si>
  <si>
    <t>Are climate-related financial risks integrated into the strategies of central banks, pension funds, and institutional investors?</t>
  </si>
  <si>
    <t>Are stock or bond markets influenced by multinational firms or supply chains exposed to climate-related shocks?</t>
  </si>
  <si>
    <t>Is there mandatory climate risk disclosure or ESG reporting for publicly listed companies or major asset holders?</t>
  </si>
  <si>
    <t>Is the financial system exposed to real estate markets vulnerable to sea-level rise, wildfires, or extreme heat?</t>
  </si>
  <si>
    <t>Are financial institutions building internal capacity to understand and manage physical and transition climate risks?</t>
  </si>
  <si>
    <t>Have any financial institutions faced credit downgrades, liquidity issues, or asset write-downs due to climate impacts?</t>
  </si>
  <si>
    <t>Are there national strategies or fiscal instruments (e.g. green bonds, climate guarantees) supporting a transition to low-carbon markets?</t>
  </si>
  <si>
    <t>Are financial markets significantly invested in high-risk sectors (e.g. fossil fuels, carbon-intensive industries)?</t>
  </si>
  <si>
    <t>Are financial institutions incorporating climate scenario analysis into investment decisions?</t>
  </si>
  <si>
    <t>Questions to define the current risk and vulnerability level of of winter/summer toursim</t>
  </si>
  <si>
    <t>Are rising temperatures reducing snowfall or shortening the winter sports season in mountain areas?</t>
  </si>
  <si>
    <t>Are winter tourism destinations investing in alternative or year-round tourism offers?</t>
  </si>
  <si>
    <t>Are heatwaves, wildfires, or droughts affecting coastal or inland summer tourism destinations?</t>
  </si>
  <si>
    <t>Are beach tourism businesses and municipalities engaging in climate adaptation planning?</t>
  </si>
  <si>
    <t>Are coastal tourism areas threatened by sea level rise, coastal erosion, or storm surges?</t>
  </si>
  <si>
    <t>Are coastal protection measures (e.g. dune restoration, seawalls, natural buffers) in place or planned?</t>
  </si>
  <si>
    <t>Are there climate projections showing declining suitability for current tourism activities (e.g. ski resorts, beach tourism)?</t>
  </si>
  <si>
    <t>Is there a regional or national support program helping local authorities assess future tourism viability</t>
  </si>
  <si>
    <t>Are there specific tourism assets (ski lifts, beaches, historic towns, nature parks) located in climate hazard-prone areas?</t>
  </si>
  <si>
    <t>Are tourism operators or municipalities offering incentives or support for business diversification?</t>
  </si>
  <si>
    <t>Is the tourist season highly concentrated in summer or winter, making it more vulnerable to seasonal disruptions?</t>
  </si>
  <si>
    <t>Are businesses supported to adapt their services to shifting seasons (e.g. indoor experiences)?</t>
  </si>
  <si>
    <t>Have recent climate events (lack of snow, extreme heat, wildfires, floods) already led to tourist cancellations or revenue losses?</t>
  </si>
  <si>
    <t>Is there access to climate data and seasonal forecasts to adjust marketing and bookings in real time?</t>
  </si>
  <si>
    <t>Are small businesses (hotels, restaurants, tour operators) highly dependent on seasonal tourism?</t>
  </si>
  <si>
    <t>Are SMEs offered financial support, training, or consulting for adaptation and diversification?</t>
  </si>
  <si>
    <t>Are natural attractions (e.g. lakes, beaches, ski slopes, forests) degrading due to climate-related impacts?</t>
  </si>
  <si>
    <t>Is there a nature-based tourism management plan that includes conservation and climate adaptation?</t>
  </si>
  <si>
    <t>Are tourism workers or municipalities facing economic stress due to fewer visitors or higher operating costs (e.g. cooling, artificial snow)?</t>
  </si>
  <si>
    <t>Is artificial snowmaking technology in use, and is it energy- and water-efficient?</t>
  </si>
  <si>
    <t>Assessing the risks under economy and finance cluster</t>
  </si>
  <si>
    <t>Climate risks for economy and finance cluster</t>
  </si>
  <si>
    <t>Public finances</t>
  </si>
  <si>
    <t>Property and insurance markets</t>
  </si>
  <si>
    <t>Population/economy due to water scarcity</t>
  </si>
  <si>
    <t>Supply chains for raw materials and components</t>
  </si>
  <si>
    <t>Financial markets</t>
  </si>
  <si>
    <t>Winter/summer tourism</t>
  </si>
  <si>
    <t>`</t>
  </si>
  <si>
    <t>Final Risk and Vulnerability Assesment for the Municipality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</si>
</sst>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scheme val="minor"/>
    </font>
    <font>
      <sz val="11"/>
      <color theme="1"/>
      <name val="Calibri"/>
    </font>
    <font>
      <b/>
      <sz val="14"/>
      <color theme="1"/>
      <name val="Calibri"/>
    </font>
    <font>
      <sz val="14"/>
      <color theme="1"/>
      <name val="Calibri"/>
    </font>
    <font>
      <sz val="11"/>
      <name val="Calibri"/>
    </font>
    <font>
      <u/>
      <sz val="16"/>
      <color theme="10"/>
      <name val="Calibri"/>
    </font>
    <font>
      <b/>
      <sz val="11"/>
      <color theme="1"/>
      <name val="Calibri"/>
    </font>
    <font>
      <b/>
      <sz val="14"/>
      <color theme="0"/>
      <name val="Calibri"/>
    </font>
    <font>
      <sz val="14"/>
      <color theme="0"/>
      <name val="Calibri"/>
    </font>
    <font>
      <b/>
      <u/>
      <sz val="14"/>
      <color theme="0"/>
      <name val="Calibri"/>
    </font>
    <font>
      <sz val="11"/>
      <color theme="0"/>
      <name val="Calibri"/>
    </font>
    <font>
      <i/>
      <u/>
      <sz val="11"/>
      <color rgb="FFFFFFFF"/>
      <name val="Calibri"/>
    </font>
    <font>
      <b/>
      <u/>
      <sz val="14"/>
      <color theme="0"/>
      <name val="Calibri"/>
    </font>
    <font>
      <i/>
      <u/>
      <sz val="11"/>
      <color theme="0"/>
      <name val="Calibri"/>
    </font>
    <font>
      <i/>
      <u/>
      <sz val="11"/>
      <color theme="0"/>
      <name val="Calibri"/>
    </font>
    <font>
      <b/>
      <sz val="24"/>
      <color theme="1"/>
      <name val="Calibri"/>
    </font>
    <font>
      <sz val="24"/>
      <color theme="1"/>
      <name val="Calibri"/>
    </font>
    <font>
      <sz val="20"/>
      <color theme="1"/>
      <name val="Calibri"/>
    </font>
    <font>
      <sz val="26"/>
      <color theme="1"/>
      <name val="Calibri"/>
    </font>
    <font>
      <u/>
      <sz val="11"/>
      <color theme="10"/>
      <name val="Calibri"/>
    </font>
    <font>
      <b/>
      <sz val="18"/>
      <color theme="1"/>
      <name val="Calibri"/>
    </font>
    <font>
      <u/>
      <sz val="11"/>
      <color theme="10"/>
      <name val="Calibri"/>
    </font>
    <font>
      <u/>
      <sz val="11"/>
      <color theme="10"/>
      <name val="Calibri"/>
    </font>
    <font>
      <u/>
      <sz val="11"/>
      <color theme="10"/>
      <name val="Calibri"/>
    </font>
    <font>
      <sz val="11"/>
      <color rgb="FF9CC2E5"/>
      <name val="Calibri"/>
    </font>
    <font>
      <sz val="11"/>
      <color theme="10"/>
      <name val="Calibri"/>
    </font>
    <font>
      <sz val="11"/>
      <color theme="1"/>
      <name val="Calibri"/>
      <scheme val="minor"/>
    </font>
    <font>
      <b/>
      <sz val="13"/>
      <color theme="1"/>
      <name val="Calibri"/>
    </font>
    <font>
      <b/>
      <sz val="16"/>
      <color rgb="FF548135"/>
      <name val="Calibri"/>
    </font>
    <font>
      <b/>
      <sz val="18"/>
      <color theme="1"/>
      <name val="Calibri"/>
      <family val="2"/>
    </font>
    <font>
      <sz val="18"/>
      <color theme="1"/>
      <name val="Calibri"/>
      <family val="2"/>
    </font>
    <font>
      <sz val="18"/>
      <name val="Calibri"/>
      <family val="2"/>
    </font>
  </fonts>
  <fills count="11">
    <fill>
      <patternFill patternType="none"/>
    </fill>
    <fill>
      <patternFill patternType="gray125"/>
    </fill>
    <fill>
      <patternFill patternType="solid">
        <fgColor rgb="FF00B388"/>
        <bgColor rgb="FF00B388"/>
      </patternFill>
    </fill>
    <fill>
      <patternFill patternType="solid">
        <fgColor theme="0"/>
        <bgColor theme="0"/>
      </patternFill>
    </fill>
    <fill>
      <patternFill patternType="solid">
        <fgColor rgb="FFD8D8D8"/>
        <bgColor rgb="FFD8D8D8"/>
      </patternFill>
    </fill>
    <fill>
      <patternFill patternType="solid">
        <fgColor rgb="FFDADADA"/>
        <bgColor rgb="FFDADADA"/>
      </patternFill>
    </fill>
    <fill>
      <patternFill patternType="solid">
        <fgColor rgb="FFA5A5A5"/>
        <bgColor rgb="FFA5A5A5"/>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
      <patternFill patternType="solid">
        <fgColor rgb="FFF2F2F2"/>
        <bgColor rgb="FFF2F2F2"/>
      </patternFill>
    </fill>
  </fills>
  <borders count="87">
    <border>
      <left/>
      <right/>
      <top/>
      <bottom/>
      <diagonal/>
    </border>
    <border>
      <left/>
      <right/>
      <top/>
      <bottom/>
      <diagonal/>
    </border>
    <border>
      <left/>
      <right/>
      <top/>
      <bottom/>
      <diagonal/>
    </border>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theme="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top/>
      <bottom style="dotted">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dotted">
        <color rgb="FF000000"/>
      </bottom>
      <diagonal/>
    </border>
    <border>
      <left style="double">
        <color rgb="FF000000"/>
      </left>
      <right/>
      <top style="dotted">
        <color rgb="FF000000"/>
      </top>
      <bottom style="dotted">
        <color rgb="FF000000"/>
      </bottom>
      <diagonal/>
    </border>
    <border>
      <left style="double">
        <color rgb="FF000000"/>
      </left>
      <right style="double">
        <color rgb="FF000000"/>
      </right>
      <top style="dotted">
        <color rgb="FF000000"/>
      </top>
      <bottom style="dotted">
        <color rgb="FF000000"/>
      </bottom>
      <diagonal/>
    </border>
    <border>
      <left style="double">
        <color rgb="FF000000"/>
      </left>
      <right/>
      <top style="dotted">
        <color rgb="FF000000"/>
      </top>
      <bottom/>
      <diagonal/>
    </border>
    <border>
      <left style="double">
        <color rgb="FF000000"/>
      </left>
      <right style="double">
        <color rgb="FF000000"/>
      </right>
      <top style="dotted">
        <color rgb="FF000000"/>
      </top>
      <bottom/>
      <diagonal/>
    </border>
    <border>
      <left style="double">
        <color rgb="FF000000"/>
      </left>
      <right/>
      <top style="double">
        <color rgb="FF000000"/>
      </top>
      <bottom style="dotted">
        <color rgb="FF000000"/>
      </bottom>
      <diagonal/>
    </border>
    <border>
      <left style="double">
        <color rgb="FF000000"/>
      </left>
      <right style="double">
        <color rgb="FF000000"/>
      </right>
      <top style="double">
        <color rgb="FF000000"/>
      </top>
      <bottom style="dotted">
        <color rgb="FF000000"/>
      </bottom>
      <diagonal/>
    </border>
    <border>
      <left style="double">
        <color rgb="FF000000"/>
      </left>
      <right/>
      <top style="dotted">
        <color rgb="FF000000"/>
      </top>
      <bottom style="double">
        <color rgb="FF000000"/>
      </bottom>
      <diagonal/>
    </border>
    <border>
      <left style="double">
        <color rgb="FF000000"/>
      </left>
      <right style="double">
        <color rgb="FF000000"/>
      </right>
      <top style="dotted">
        <color rgb="FF000000"/>
      </top>
      <bottom style="double">
        <color rgb="FF000000"/>
      </bottom>
      <diagonal/>
    </border>
    <border>
      <left style="double">
        <color rgb="FF000000"/>
      </left>
      <right/>
      <top/>
      <bottom/>
      <diagonal/>
    </border>
    <border>
      <left style="double">
        <color rgb="FF000000"/>
      </left>
      <right style="double">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double">
        <color rgb="FF000000"/>
      </left>
      <right style="double">
        <color rgb="FF000000"/>
      </right>
      <top style="double">
        <color rgb="FF000000"/>
      </top>
      <bottom/>
      <diagonal/>
    </border>
    <border>
      <left/>
      <right/>
      <top style="double">
        <color rgb="FF000000"/>
      </top>
      <bottom style="dotted">
        <color rgb="FF000000"/>
      </bottom>
      <diagonal/>
    </border>
    <border>
      <left/>
      <right/>
      <top style="double">
        <color rgb="FF000000"/>
      </top>
      <bottom style="dotted">
        <color rgb="FF000000"/>
      </bottom>
      <diagonal/>
    </border>
    <border>
      <left style="thin">
        <color rgb="FF000000"/>
      </left>
      <right style="double">
        <color rgb="FF000000"/>
      </right>
      <top style="double">
        <color rgb="FF000000"/>
      </top>
      <bottom style="dotted">
        <color rgb="FF000000"/>
      </bottom>
      <diagonal/>
    </border>
    <border>
      <left style="double">
        <color rgb="FF000000"/>
      </left>
      <right style="double">
        <color rgb="FF000000"/>
      </right>
      <top/>
      <bottom style="double">
        <color rgb="FF000000"/>
      </bottom>
      <diagonal/>
    </border>
    <border>
      <left style="double">
        <color rgb="FF000000"/>
      </left>
      <right style="thin">
        <color rgb="FF000000"/>
      </right>
      <top style="dotted">
        <color rgb="FF000000"/>
      </top>
      <bottom style="double">
        <color rgb="FF000000"/>
      </bottom>
      <diagonal/>
    </border>
    <border>
      <left/>
      <right/>
      <top style="dotted">
        <color rgb="FF000000"/>
      </top>
      <bottom style="double">
        <color rgb="FF000000"/>
      </bottom>
      <diagonal/>
    </border>
    <border>
      <left style="thin">
        <color rgb="FF000000"/>
      </left>
      <right style="double">
        <color rgb="FF000000"/>
      </right>
      <top style="dotted">
        <color rgb="FF000000"/>
      </top>
      <bottom style="double">
        <color rgb="FF000000"/>
      </bottom>
      <diagonal/>
    </border>
    <border>
      <left style="double">
        <color rgb="FF000000"/>
      </left>
      <right style="thin">
        <color rgb="FF000000"/>
      </right>
      <top/>
      <bottom style="dotted">
        <color rgb="FF000000"/>
      </bottom>
      <diagonal/>
    </border>
    <border>
      <left/>
      <right/>
      <top/>
      <bottom style="dotted">
        <color rgb="FF000000"/>
      </bottom>
      <diagonal/>
    </border>
    <border>
      <left style="double">
        <color rgb="FF000000"/>
      </left>
      <right/>
      <top style="double">
        <color rgb="FF000000"/>
      </top>
      <bottom/>
      <diagonal/>
    </border>
    <border>
      <left style="thin">
        <color rgb="FF000000"/>
      </left>
      <right style="double">
        <color rgb="FF000000"/>
      </right>
      <top style="dotted">
        <color rgb="FF000000"/>
      </top>
      <bottom style="dotted">
        <color rgb="FF000000"/>
      </bottom>
      <diagonal/>
    </border>
    <border>
      <left/>
      <right style="double">
        <color rgb="FF000000"/>
      </right>
      <top/>
      <bottom/>
      <diagonal/>
    </border>
    <border>
      <left/>
      <right style="dotted">
        <color rgb="FF000000"/>
      </right>
      <top style="dotted">
        <color rgb="FF000000"/>
      </top>
      <bottom style="dotted">
        <color rgb="FF000000"/>
      </bottom>
      <diagonal/>
    </border>
    <border>
      <left/>
      <right style="thin">
        <color rgb="FF000000"/>
      </right>
      <top style="thin">
        <color rgb="FF000000"/>
      </top>
      <bottom style="thin">
        <color rgb="FF000000"/>
      </bottom>
      <diagonal/>
    </border>
    <border>
      <left/>
      <right style="dotted">
        <color rgb="FF000000"/>
      </right>
      <top style="dotted">
        <color rgb="FF000000"/>
      </top>
      <bottom/>
      <diagonal/>
    </border>
    <border>
      <left/>
      <right style="dotted">
        <color rgb="FF000000"/>
      </right>
      <top/>
      <bottom style="dotted">
        <color rgb="FF000000"/>
      </bottom>
      <diagonal/>
    </border>
    <border>
      <left style="double">
        <color rgb="FF000000"/>
      </left>
      <right/>
      <top/>
      <bottom/>
      <diagonal/>
    </border>
    <border>
      <left style="double">
        <color rgb="FF000000"/>
      </left>
      <right style="double">
        <color rgb="FF000000"/>
      </right>
      <top/>
      <bottom style="dotted">
        <color rgb="FF000000"/>
      </bottom>
      <diagonal/>
    </border>
    <border>
      <left/>
      <right/>
      <top style="double">
        <color rgb="FF000000"/>
      </top>
      <bottom/>
      <diagonal/>
    </border>
    <border>
      <left style="double">
        <color rgb="FF000000"/>
      </left>
      <right/>
      <top style="double">
        <color rgb="FF000000"/>
      </top>
      <bottom style="dotted">
        <color rgb="FF000000"/>
      </bottom>
      <diagonal/>
    </border>
    <border>
      <left/>
      <right style="double">
        <color rgb="FF000000"/>
      </right>
      <top style="double">
        <color rgb="FF000000"/>
      </top>
      <bottom style="dotted">
        <color rgb="FF000000"/>
      </bottom>
      <diagonal/>
    </border>
    <border>
      <left style="thin">
        <color rgb="FF000000"/>
      </left>
      <right/>
      <top style="double">
        <color rgb="FF000000"/>
      </top>
      <bottom style="dotted">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double">
        <color rgb="FF000000"/>
      </left>
      <right style="thin">
        <color rgb="FF000000"/>
      </right>
      <top style="dotted">
        <color rgb="FF000000"/>
      </top>
      <bottom style="dotted">
        <color rgb="FF000000"/>
      </bottom>
      <diagonal/>
    </border>
    <border>
      <left/>
      <right style="thin">
        <color rgb="FF000000"/>
      </right>
      <top style="thin">
        <color rgb="FF000000"/>
      </top>
      <bottom/>
      <diagonal/>
    </border>
    <border>
      <left style="dotted">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style="double">
        <color rgb="FF000000"/>
      </left>
      <right style="double">
        <color rgb="FF000000"/>
      </right>
      <top style="thin">
        <color rgb="FF000000"/>
      </top>
      <bottom style="thin">
        <color rgb="FF000000"/>
      </bottom>
      <diagonal/>
    </border>
    <border>
      <left/>
      <right style="double">
        <color rgb="FF000000"/>
      </right>
      <top style="dotted">
        <color rgb="FF000000"/>
      </top>
      <bottom/>
      <diagonal/>
    </border>
    <border>
      <left/>
      <right style="double">
        <color rgb="FF000000"/>
      </right>
      <top style="dotted">
        <color rgb="FF000000"/>
      </top>
      <bottom style="dotted">
        <color rgb="FF000000"/>
      </bottom>
      <diagonal/>
    </border>
    <border>
      <left style="double">
        <color rgb="FF000000"/>
      </left>
      <right/>
      <top/>
      <bottom style="dotted">
        <color rgb="FF000000"/>
      </bottom>
      <diagonal/>
    </border>
    <border>
      <left style="double">
        <color rgb="FF000000"/>
      </left>
      <right/>
      <top style="dotted">
        <color rgb="FF000000"/>
      </top>
      <bottom style="dotted">
        <color rgb="FF000000"/>
      </bottom>
      <diagonal/>
    </border>
    <border>
      <left style="double">
        <color rgb="FF000000"/>
      </left>
      <right/>
      <top/>
      <bottom style="double">
        <color rgb="FF000000"/>
      </bottom>
      <diagonal/>
    </border>
    <border>
      <left style="double">
        <color rgb="FF000000"/>
      </left>
      <right style="double">
        <color rgb="FF000000"/>
      </right>
      <top/>
      <bottom style="double">
        <color rgb="FF000000"/>
      </bottom>
      <diagonal/>
    </border>
    <border>
      <left/>
      <right/>
      <top style="dotted">
        <color rgb="FF000000"/>
      </top>
      <bottom/>
      <diagonal/>
    </border>
    <border>
      <left/>
      <right/>
      <top style="double">
        <color rgb="FF000000"/>
      </top>
      <bottom style="double">
        <color rgb="FF000000"/>
      </bottom>
      <diagonal/>
    </border>
    <border>
      <left style="double">
        <color rgb="FF000000"/>
      </left>
      <right style="dotted">
        <color rgb="FF000000"/>
      </right>
      <top style="double">
        <color rgb="FF000000"/>
      </top>
      <bottom style="dotted">
        <color rgb="FF000000"/>
      </bottom>
      <diagonal/>
    </border>
    <border>
      <left style="double">
        <color rgb="FF000000"/>
      </left>
      <right style="dotted">
        <color rgb="FF000000"/>
      </right>
      <top style="dotted">
        <color rgb="FF000000"/>
      </top>
      <bottom style="dotted">
        <color rgb="FF000000"/>
      </bottom>
      <diagonal/>
    </border>
    <border>
      <left/>
      <right style="double">
        <color rgb="FF000000"/>
      </right>
      <top style="dotted">
        <color rgb="FF000000"/>
      </top>
      <bottom style="dotted">
        <color rgb="FF000000"/>
      </bottom>
      <diagonal/>
    </border>
    <border>
      <left/>
      <right style="double">
        <color rgb="FF000000"/>
      </right>
      <top style="dotted">
        <color rgb="FF000000"/>
      </top>
      <bottom style="double">
        <color rgb="FF000000"/>
      </bottom>
      <diagonal/>
    </border>
    <border>
      <left style="double">
        <color rgb="FF000000"/>
      </left>
      <right style="dotted">
        <color rgb="FF000000"/>
      </right>
      <top style="dotted">
        <color rgb="FF000000"/>
      </top>
      <bottom/>
      <diagonal/>
    </border>
    <border>
      <left/>
      <right style="double">
        <color rgb="FF000000"/>
      </right>
      <top style="double">
        <color rgb="FF000000"/>
      </top>
      <bottom/>
      <diagonal/>
    </border>
    <border>
      <left/>
      <right style="double">
        <color rgb="FF000000"/>
      </right>
      <top/>
      <bottom style="double">
        <color rgb="FF000000"/>
      </bottom>
      <diagonal/>
    </border>
    <border>
      <left style="dotted">
        <color rgb="FF000000"/>
      </left>
      <right style="dotted">
        <color rgb="FF000000"/>
      </right>
      <top/>
      <bottom style="dotted">
        <color rgb="FF000000"/>
      </bottom>
      <diagonal/>
    </border>
    <border>
      <left/>
      <right style="double">
        <color rgb="FF000000"/>
      </right>
      <top style="double">
        <color rgb="FF000000"/>
      </top>
      <bottom style="dotted">
        <color rgb="FF000000"/>
      </bottom>
      <diagonal/>
    </border>
    <border>
      <left/>
      <right style="double">
        <color rgb="FF000000"/>
      </right>
      <top style="dotted">
        <color rgb="FF000000"/>
      </top>
      <bottom style="double">
        <color rgb="FF000000"/>
      </bottom>
      <diagonal/>
    </border>
    <border>
      <left style="double">
        <color rgb="FF000000"/>
      </left>
      <right style="double">
        <color rgb="FF000000"/>
      </right>
      <top style="double">
        <color rgb="FF000000"/>
      </top>
      <bottom/>
      <diagonal/>
    </border>
    <border>
      <left/>
      <right style="double">
        <color rgb="FF000000"/>
      </right>
      <top/>
      <bottom/>
      <diagonal/>
    </border>
    <border>
      <left style="double">
        <color rgb="FF000000"/>
      </left>
      <right/>
      <top style="double">
        <color rgb="FF000000"/>
      </top>
      <bottom/>
      <diagonal/>
    </border>
    <border>
      <left style="double">
        <color rgb="FF000000"/>
      </left>
      <right/>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diagonal/>
    </border>
  </borders>
  <cellStyleXfs count="1">
    <xf numFmtId="0" fontId="0" fillId="0" borderId="0"/>
  </cellStyleXfs>
  <cellXfs count="193">
    <xf numFmtId="0" fontId="0" fillId="0" borderId="0" xfId="0"/>
    <xf numFmtId="0" fontId="1" fillId="2" borderId="1" xfId="0" applyFont="1" applyFill="1" applyBorder="1"/>
    <xf numFmtId="0" fontId="5" fillId="2" borderId="1" xfId="0" applyFont="1" applyFill="1" applyBorder="1"/>
    <xf numFmtId="0" fontId="3" fillId="2" borderId="1" xfId="0" applyFont="1" applyFill="1" applyBorder="1"/>
    <xf numFmtId="0" fontId="7" fillId="2" borderId="1" xfId="0" applyFont="1" applyFill="1" applyBorder="1"/>
    <xf numFmtId="0" fontId="1" fillId="2" borderId="5" xfId="0" applyFont="1" applyFill="1" applyBorder="1"/>
    <xf numFmtId="0" fontId="8" fillId="2" borderId="1" xfId="0" applyFont="1" applyFill="1" applyBorder="1" applyAlignment="1">
      <alignment horizontal="left"/>
    </xf>
    <xf numFmtId="0" fontId="10" fillId="2" borderId="1" xfId="0" applyFont="1" applyFill="1" applyBorder="1" applyAlignment="1">
      <alignment horizontal="center"/>
    </xf>
    <xf numFmtId="49" fontId="8" fillId="2" borderId="5" xfId="0" applyNumberFormat="1" applyFont="1" applyFill="1" applyBorder="1" applyAlignment="1">
      <alignment horizontal="right"/>
    </xf>
    <xf numFmtId="0" fontId="10" fillId="2" borderId="5" xfId="0" applyFont="1" applyFill="1" applyBorder="1" applyAlignment="1">
      <alignment horizontal="center"/>
    </xf>
    <xf numFmtId="0" fontId="1" fillId="3" borderId="1" xfId="0" applyFont="1" applyFill="1" applyBorder="1"/>
    <xf numFmtId="0" fontId="15" fillId="3" borderId="1" xfId="0" applyFont="1" applyFill="1" applyBorder="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vertical="center"/>
    </xf>
    <xf numFmtId="0" fontId="16" fillId="3" borderId="1" xfId="0" applyFont="1" applyFill="1" applyBorder="1" applyAlignment="1">
      <alignment horizontal="right" vertical="center"/>
    </xf>
    <xf numFmtId="0" fontId="18" fillId="3" borderId="1" xfId="0" applyFont="1" applyFill="1" applyBorder="1" applyAlignment="1">
      <alignment horizontal="center"/>
    </xf>
    <xf numFmtId="0" fontId="6" fillId="3" borderId="1" xfId="0" applyFont="1" applyFill="1" applyBorder="1" applyAlignment="1">
      <alignment vertical="center"/>
    </xf>
    <xf numFmtId="0" fontId="1" fillId="3" borderId="12" xfId="0" applyFont="1" applyFill="1" applyBorder="1" applyAlignment="1">
      <alignment vertical="center"/>
    </xf>
    <xf numFmtId="0" fontId="6" fillId="5" borderId="13" xfId="0" applyFont="1" applyFill="1" applyBorder="1" applyAlignment="1">
      <alignment horizontal="center" vertical="center"/>
    </xf>
    <xf numFmtId="0" fontId="1" fillId="3" borderId="14" xfId="0" applyFont="1" applyFill="1" applyBorder="1" applyAlignment="1">
      <alignment vertical="center"/>
    </xf>
    <xf numFmtId="0" fontId="1" fillId="3" borderId="15" xfId="0" applyFont="1" applyFill="1" applyBorder="1" applyAlignment="1">
      <alignment vertical="center" wrapText="1"/>
    </xf>
    <xf numFmtId="0" fontId="1" fillId="3" borderId="16" xfId="0" applyFont="1" applyFill="1" applyBorder="1" applyAlignment="1">
      <alignment horizontal="center" vertical="center"/>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3" borderId="18" xfId="0" applyFont="1" applyFill="1" applyBorder="1" applyAlignment="1">
      <alignment horizontal="center" vertical="center"/>
    </xf>
    <xf numFmtId="0" fontId="1" fillId="3" borderId="18" xfId="0" applyFont="1" applyFill="1" applyBorder="1" applyAlignment="1">
      <alignment vertical="center" wrapText="1"/>
    </xf>
    <xf numFmtId="0" fontId="6" fillId="3" borderId="1" xfId="0" applyFont="1" applyFill="1" applyBorder="1" applyAlignment="1">
      <alignment vertical="top"/>
    </xf>
    <xf numFmtId="0" fontId="1" fillId="3" borderId="12" xfId="0" applyFont="1" applyFill="1" applyBorder="1" applyAlignment="1">
      <alignment vertical="center" wrapText="1"/>
    </xf>
    <xf numFmtId="0" fontId="1" fillId="3" borderId="14" xfId="0" applyFont="1" applyFill="1" applyBorder="1" applyAlignment="1">
      <alignment horizontal="center" vertical="center"/>
    </xf>
    <xf numFmtId="0" fontId="1" fillId="3" borderId="14" xfId="0" applyFont="1" applyFill="1" applyBorder="1" applyAlignment="1">
      <alignmen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vertical="center"/>
    </xf>
    <xf numFmtId="0" fontId="1" fillId="3" borderId="18" xfId="0" applyFont="1" applyFill="1" applyBorder="1" applyAlignment="1">
      <alignment vertical="center"/>
    </xf>
    <xf numFmtId="0" fontId="6" fillId="3" borderId="19" xfId="0" applyFont="1" applyFill="1" applyBorder="1" applyAlignment="1">
      <alignment vertical="center" wrapText="1"/>
    </xf>
    <xf numFmtId="0" fontId="6" fillId="3" borderId="20" xfId="0" applyFont="1" applyFill="1" applyBorder="1" applyAlignment="1">
      <alignment horizontal="center" vertical="center"/>
    </xf>
    <xf numFmtId="0" fontId="6" fillId="3" borderId="20" xfId="0" applyFont="1" applyFill="1" applyBorder="1" applyAlignment="1">
      <alignment horizontal="left" vertical="center" wrapText="1"/>
    </xf>
    <xf numFmtId="0" fontId="1" fillId="3" borderId="20" xfId="0" applyFont="1" applyFill="1" applyBorder="1" applyAlignment="1">
      <alignment horizontal="center" vertical="center"/>
    </xf>
    <xf numFmtId="0" fontId="1" fillId="3" borderId="14" xfId="0" applyFont="1" applyFill="1" applyBorder="1" applyAlignment="1">
      <alignment horizontal="left" vertical="center" wrapText="1"/>
    </xf>
    <xf numFmtId="0" fontId="1" fillId="3" borderId="21" xfId="0" applyFont="1" applyFill="1" applyBorder="1" applyAlignment="1">
      <alignment vertical="center" wrapText="1"/>
    </xf>
    <xf numFmtId="0" fontId="1" fillId="3" borderId="22" xfId="0" applyFont="1" applyFill="1" applyBorder="1" applyAlignment="1">
      <alignment horizontal="center" vertical="center"/>
    </xf>
    <xf numFmtId="0" fontId="1" fillId="3" borderId="22" xfId="0" applyFont="1" applyFill="1" applyBorder="1" applyAlignment="1">
      <alignment vertical="center" wrapText="1"/>
    </xf>
    <xf numFmtId="0" fontId="1" fillId="3" borderId="23" xfId="0" applyFont="1" applyFill="1" applyBorder="1" applyAlignment="1">
      <alignment vertical="center" wrapText="1"/>
    </xf>
    <xf numFmtId="0" fontId="1" fillId="3" borderId="24" xfId="0" applyFont="1" applyFill="1" applyBorder="1" applyAlignment="1">
      <alignment horizontal="center" vertical="center"/>
    </xf>
    <xf numFmtId="0" fontId="1" fillId="3" borderId="24" xfId="0" applyFont="1" applyFill="1" applyBorder="1" applyAlignment="1">
      <alignment vertical="center" wrapText="1"/>
    </xf>
    <xf numFmtId="0" fontId="19" fillId="3" borderId="1" xfId="0" applyFont="1" applyFill="1" applyBorder="1" applyAlignment="1">
      <alignment horizontal="center" vertical="center"/>
    </xf>
    <xf numFmtId="0" fontId="20" fillId="3" borderId="1" xfId="0" applyFont="1" applyFill="1" applyBorder="1" applyAlignment="1">
      <alignment horizontal="center" vertical="center"/>
    </xf>
    <xf numFmtId="0" fontId="1" fillId="7" borderId="1" xfId="0" applyFont="1" applyFill="1" applyBorder="1"/>
    <xf numFmtId="0" fontId="1" fillId="8" borderId="1" xfId="0" applyFont="1" applyFill="1" applyBorder="1"/>
    <xf numFmtId="0" fontId="1" fillId="9" borderId="1" xfId="0" applyFont="1" applyFill="1" applyBorder="1"/>
    <xf numFmtId="0" fontId="6" fillId="3" borderId="1" xfId="0" applyFont="1" applyFill="1" applyBorder="1" applyAlignment="1">
      <alignment horizontal="center" vertical="center"/>
    </xf>
    <xf numFmtId="0" fontId="6" fillId="6" borderId="19" xfId="0" applyFont="1" applyFill="1" applyBorder="1" applyAlignment="1">
      <alignment horizontal="left" vertical="center"/>
    </xf>
    <xf numFmtId="0" fontId="6" fillId="6" borderId="36" xfId="0" applyFont="1" applyFill="1" applyBorder="1" applyAlignment="1">
      <alignment horizontal="center" vertical="center"/>
    </xf>
    <xf numFmtId="0" fontId="6" fillId="6" borderId="38" xfId="0" applyFont="1" applyFill="1" applyBorder="1" applyAlignment="1">
      <alignment horizontal="center"/>
    </xf>
    <xf numFmtId="0" fontId="6" fillId="6" borderId="39" xfId="0" applyFont="1" applyFill="1" applyBorder="1" applyAlignment="1">
      <alignment horizontal="center"/>
    </xf>
    <xf numFmtId="0" fontId="6" fillId="6" borderId="21" xfId="0" applyFont="1" applyFill="1" applyBorder="1" applyAlignment="1">
      <alignment horizontal="center"/>
    </xf>
    <xf numFmtId="0" fontId="6" fillId="6" borderId="40" xfId="0" applyFont="1" applyFill="1" applyBorder="1"/>
    <xf numFmtId="0" fontId="1" fillId="3" borderId="14" xfId="0" applyFont="1" applyFill="1" applyBorder="1"/>
    <xf numFmtId="0" fontId="6" fillId="3" borderId="41" xfId="0" applyFont="1" applyFill="1" applyBorder="1" applyAlignment="1">
      <alignment horizontal="center"/>
    </xf>
    <xf numFmtId="0" fontId="1" fillId="3" borderId="42" xfId="0" applyFont="1" applyFill="1" applyBorder="1"/>
    <xf numFmtId="0" fontId="6" fillId="3" borderId="43" xfId="0" applyFont="1" applyFill="1" applyBorder="1" applyAlignment="1">
      <alignment horizontal="center"/>
    </xf>
    <xf numFmtId="0" fontId="1" fillId="3" borderId="36" xfId="0" applyFont="1" applyFill="1" applyBorder="1"/>
    <xf numFmtId="0" fontId="1" fillId="3" borderId="16" xfId="0" applyFont="1" applyFill="1" applyBorder="1"/>
    <xf numFmtId="0" fontId="6" fillId="3" borderId="15" xfId="0" applyFont="1" applyFill="1" applyBorder="1" applyAlignment="1">
      <alignment horizontal="center"/>
    </xf>
    <xf numFmtId="0" fontId="1" fillId="3" borderId="44" xfId="0" applyFont="1" applyFill="1" applyBorder="1"/>
    <xf numFmtId="0" fontId="1" fillId="3" borderId="22" xfId="0" applyFont="1" applyFill="1" applyBorder="1"/>
    <xf numFmtId="0" fontId="6" fillId="3" borderId="38" xfId="0" applyFont="1" applyFill="1" applyBorder="1" applyAlignment="1">
      <alignment horizontal="center"/>
    </xf>
    <xf numFmtId="0" fontId="1" fillId="3" borderId="40" xfId="0" applyFont="1" applyFill="1" applyBorder="1"/>
    <xf numFmtId="0" fontId="6" fillId="3" borderId="21" xfId="0" applyFont="1" applyFill="1" applyBorder="1" applyAlignment="1">
      <alignment horizontal="center"/>
    </xf>
    <xf numFmtId="0" fontId="21" fillId="0" borderId="0" xfId="0" applyFont="1"/>
    <xf numFmtId="0" fontId="22" fillId="3" borderId="1" xfId="0" applyFont="1" applyFill="1" applyBorder="1" applyAlignment="1">
      <alignment horizontal="center"/>
    </xf>
    <xf numFmtId="0" fontId="1" fillId="3" borderId="45" xfId="0" applyFont="1" applyFill="1" applyBorder="1"/>
    <xf numFmtId="0" fontId="1" fillId="0" borderId="46" xfId="0" applyFont="1" applyBorder="1" applyAlignment="1">
      <alignment wrapText="1"/>
    </xf>
    <xf numFmtId="0" fontId="1" fillId="3" borderId="24" xfId="0" applyFont="1" applyFill="1" applyBorder="1"/>
    <xf numFmtId="0" fontId="1" fillId="0" borderId="47" xfId="0" applyFont="1" applyBorder="1" applyAlignment="1">
      <alignment wrapText="1"/>
    </xf>
    <xf numFmtId="0" fontId="1" fillId="0" borderId="48" xfId="0" applyFont="1" applyBorder="1" applyAlignment="1">
      <alignment wrapText="1"/>
    </xf>
    <xf numFmtId="0" fontId="1" fillId="0" borderId="0" xfId="0" applyFont="1" applyAlignment="1">
      <alignment wrapText="1"/>
    </xf>
    <xf numFmtId="0" fontId="1" fillId="0" borderId="50" xfId="0" applyFont="1" applyBorder="1" applyAlignment="1">
      <alignment vertical="center" wrapText="1"/>
    </xf>
    <xf numFmtId="0" fontId="1" fillId="0" borderId="51" xfId="0" applyFont="1" applyBorder="1" applyAlignment="1">
      <alignment vertical="center" wrapText="1"/>
    </xf>
    <xf numFmtId="0" fontId="1" fillId="3" borderId="23" xfId="0" applyFont="1" applyFill="1" applyBorder="1"/>
    <xf numFmtId="0" fontId="6" fillId="6" borderId="55" xfId="0" applyFont="1" applyFill="1" applyBorder="1" applyAlignment="1">
      <alignment horizontal="center" vertical="center"/>
    </xf>
    <xf numFmtId="0" fontId="1" fillId="10" borderId="57" xfId="0" applyFont="1" applyFill="1" applyBorder="1"/>
    <xf numFmtId="0" fontId="6" fillId="3" borderId="58" xfId="0" applyFont="1" applyFill="1" applyBorder="1" applyAlignment="1">
      <alignment horizontal="center"/>
    </xf>
    <xf numFmtId="0" fontId="6" fillId="3" borderId="23" xfId="0" applyFont="1" applyFill="1" applyBorder="1" applyAlignment="1">
      <alignment horizontal="center"/>
    </xf>
    <xf numFmtId="0" fontId="1" fillId="10" borderId="59" xfId="0" applyFont="1" applyFill="1" applyBorder="1"/>
    <xf numFmtId="0" fontId="23" fillId="3" borderId="1" xfId="0" applyFont="1" applyFill="1" applyBorder="1"/>
    <xf numFmtId="0" fontId="1" fillId="0" borderId="60" xfId="0" applyFont="1" applyBorder="1" applyAlignment="1">
      <alignment wrapText="1"/>
    </xf>
    <xf numFmtId="0" fontId="1" fillId="0" borderId="61" xfId="0" applyFont="1" applyBorder="1" applyAlignment="1">
      <alignment wrapText="1"/>
    </xf>
    <xf numFmtId="0" fontId="1" fillId="0" borderId="62" xfId="0" applyFont="1" applyBorder="1" applyAlignment="1">
      <alignment wrapText="1"/>
    </xf>
    <xf numFmtId="0" fontId="1" fillId="3" borderId="63" xfId="0" applyFont="1" applyFill="1" applyBorder="1" applyAlignment="1">
      <alignment horizontal="center" vertical="center"/>
    </xf>
    <xf numFmtId="0" fontId="1" fillId="0" borderId="16" xfId="0" applyFont="1" applyBorder="1" applyAlignment="1">
      <alignment vertical="top" wrapText="1"/>
    </xf>
    <xf numFmtId="0" fontId="1" fillId="3" borderId="64" xfId="0" applyFont="1" applyFill="1" applyBorder="1" applyAlignment="1">
      <alignment horizontal="center" vertical="center"/>
    </xf>
    <xf numFmtId="0" fontId="1" fillId="0" borderId="16" xfId="0" applyFont="1" applyBorder="1" applyAlignment="1">
      <alignment wrapText="1"/>
    </xf>
    <xf numFmtId="0" fontId="1" fillId="0" borderId="60" xfId="0" applyFont="1" applyBorder="1" applyAlignment="1">
      <alignment vertical="top" wrapText="1"/>
    </xf>
    <xf numFmtId="0" fontId="1" fillId="0" borderId="65" xfId="0" applyFont="1" applyBorder="1" applyAlignment="1">
      <alignment vertical="center" wrapText="1"/>
    </xf>
    <xf numFmtId="0" fontId="1" fillId="0" borderId="46" xfId="0" applyFont="1" applyBorder="1" applyAlignment="1">
      <alignment vertical="top" wrapText="1"/>
    </xf>
    <xf numFmtId="0" fontId="1" fillId="0" borderId="66" xfId="0" applyFont="1" applyBorder="1" applyAlignment="1">
      <alignment vertical="center" wrapText="1"/>
    </xf>
    <xf numFmtId="0" fontId="1" fillId="0" borderId="16" xfId="0" applyFont="1" applyBorder="1" applyAlignment="1">
      <alignment vertical="center" wrapText="1"/>
    </xf>
    <xf numFmtId="0" fontId="6" fillId="3" borderId="23" xfId="0" applyFont="1" applyFill="1" applyBorder="1" applyAlignment="1">
      <alignment vertical="center" wrapText="1"/>
    </xf>
    <xf numFmtId="0" fontId="6" fillId="3" borderId="24" xfId="0" applyFont="1" applyFill="1" applyBorder="1" applyAlignment="1">
      <alignment horizontal="left" vertical="center" wrapText="1"/>
    </xf>
    <xf numFmtId="0" fontId="1" fillId="0" borderId="46" xfId="0" applyFont="1" applyBorder="1" applyAlignment="1">
      <alignment vertical="center" wrapText="1"/>
    </xf>
    <xf numFmtId="0" fontId="1" fillId="3" borderId="67" xfId="0" applyFont="1" applyFill="1" applyBorder="1" applyAlignment="1">
      <alignment vertical="center" wrapText="1"/>
    </xf>
    <xf numFmtId="0" fontId="1" fillId="3" borderId="68" xfId="0" applyFont="1" applyFill="1" applyBorder="1" applyAlignment="1">
      <alignment horizontal="center" vertical="center"/>
    </xf>
    <xf numFmtId="0" fontId="1" fillId="3" borderId="68" xfId="0" applyFont="1" applyFill="1" applyBorder="1" applyAlignment="1">
      <alignment vertical="center" wrapText="1"/>
    </xf>
    <xf numFmtId="0" fontId="24" fillId="3" borderId="1" xfId="0" applyFont="1" applyFill="1" applyBorder="1" applyAlignment="1">
      <alignment horizontal="left"/>
    </xf>
    <xf numFmtId="0" fontId="25" fillId="3" borderId="1" xfId="0" applyFont="1" applyFill="1" applyBorder="1" applyAlignment="1">
      <alignment horizontal="center"/>
    </xf>
    <xf numFmtId="0" fontId="1" fillId="3" borderId="69" xfId="0" applyFont="1" applyFill="1" applyBorder="1" applyAlignment="1">
      <alignment vertical="center" wrapText="1"/>
    </xf>
    <xf numFmtId="0" fontId="1" fillId="3" borderId="69" xfId="0" applyFont="1" applyFill="1" applyBorder="1" applyAlignment="1">
      <alignment vertical="center"/>
    </xf>
    <xf numFmtId="0" fontId="1" fillId="0" borderId="71" xfId="0" applyFont="1" applyBorder="1" applyAlignment="1">
      <alignment wrapText="1"/>
    </xf>
    <xf numFmtId="0" fontId="1" fillId="0" borderId="72" xfId="0" applyFont="1" applyBorder="1" applyAlignment="1">
      <alignment wrapText="1"/>
    </xf>
    <xf numFmtId="0" fontId="6" fillId="3" borderId="14" xfId="0" applyFont="1" applyFill="1" applyBorder="1" applyAlignment="1">
      <alignment horizontal="center" vertical="center"/>
    </xf>
    <xf numFmtId="0" fontId="6" fillId="3" borderId="24" xfId="0" applyFont="1" applyFill="1" applyBorder="1" applyAlignment="1">
      <alignment vertical="top"/>
    </xf>
    <xf numFmtId="0" fontId="1" fillId="0" borderId="73" xfId="0" applyFont="1" applyBorder="1" applyAlignment="1">
      <alignment wrapText="1"/>
    </xf>
    <xf numFmtId="0" fontId="1" fillId="0" borderId="74" xfId="0" applyFont="1" applyBorder="1" applyAlignment="1">
      <alignment wrapText="1"/>
    </xf>
    <xf numFmtId="0" fontId="1" fillId="0" borderId="75" xfId="0" applyFont="1" applyBorder="1" applyAlignment="1">
      <alignment wrapText="1"/>
    </xf>
    <xf numFmtId="0" fontId="1" fillId="3" borderId="21" xfId="0" applyFont="1" applyFill="1" applyBorder="1" applyAlignment="1">
      <alignment vertical="center"/>
    </xf>
    <xf numFmtId="0" fontId="6" fillId="10" borderId="57" xfId="0" applyFont="1" applyFill="1" applyBorder="1"/>
    <xf numFmtId="0" fontId="25" fillId="3" borderId="1" xfId="0" applyFont="1" applyFill="1" applyBorder="1" applyAlignment="1">
      <alignment horizontal="left"/>
    </xf>
    <xf numFmtId="0" fontId="1" fillId="3" borderId="16" xfId="0" applyFont="1" applyFill="1" applyBorder="1" applyAlignment="1">
      <alignment horizontal="center" vertical="top"/>
    </xf>
    <xf numFmtId="0" fontId="1" fillId="3" borderId="1" xfId="0" applyFont="1" applyFill="1" applyBorder="1" applyAlignment="1">
      <alignment vertical="top"/>
    </xf>
    <xf numFmtId="0" fontId="26" fillId="0" borderId="0" xfId="0" applyFont="1"/>
    <xf numFmtId="0" fontId="27" fillId="0" borderId="0" xfId="0" applyFont="1"/>
    <xf numFmtId="0" fontId="1" fillId="0" borderId="0" xfId="0" applyFont="1" applyAlignment="1">
      <alignment horizontal="center" vertical="center"/>
    </xf>
    <xf numFmtId="0" fontId="28" fillId="0" borderId="0" xfId="0" applyFont="1" applyAlignment="1">
      <alignment horizontal="left"/>
    </xf>
    <xf numFmtId="0" fontId="6" fillId="6" borderId="20" xfId="0" applyFont="1" applyFill="1" applyBorder="1" applyAlignment="1">
      <alignment horizontal="left" vertical="center"/>
    </xf>
    <xf numFmtId="0" fontId="6" fillId="6" borderId="79" xfId="0" applyFont="1" applyFill="1" applyBorder="1" applyAlignment="1">
      <alignment horizontal="center" vertical="center"/>
    </xf>
    <xf numFmtId="0" fontId="6" fillId="6" borderId="39" xfId="0" applyFont="1" applyFill="1" applyBorder="1" applyAlignment="1">
      <alignment horizontal="center" vertical="center"/>
    </xf>
    <xf numFmtId="0" fontId="6" fillId="6" borderId="22" xfId="0" applyFont="1" applyFill="1" applyBorder="1" applyAlignment="1">
      <alignment horizontal="center"/>
    </xf>
    <xf numFmtId="0" fontId="6" fillId="6" borderId="80" xfId="0" applyFont="1" applyFill="1" applyBorder="1" applyAlignment="1">
      <alignment horizontal="center" vertical="center"/>
    </xf>
    <xf numFmtId="0" fontId="1" fillId="3" borderId="79" xfId="0" applyFont="1" applyFill="1" applyBorder="1" applyAlignment="1">
      <alignment horizontal="center" vertical="center"/>
    </xf>
    <xf numFmtId="0" fontId="6" fillId="3" borderId="81" xfId="0" applyFont="1" applyFill="1" applyBorder="1" applyAlignment="1">
      <alignment horizontal="center"/>
    </xf>
    <xf numFmtId="0" fontId="1" fillId="3" borderId="81" xfId="0" applyFont="1" applyFill="1" applyBorder="1" applyAlignment="1">
      <alignment horizontal="center" vertical="center"/>
    </xf>
    <xf numFmtId="0" fontId="6" fillId="3" borderId="16" xfId="0" applyFont="1" applyFill="1" applyBorder="1" applyAlignment="1">
      <alignment horizontal="center"/>
    </xf>
    <xf numFmtId="0" fontId="1" fillId="3" borderId="80" xfId="0" applyFont="1" applyFill="1" applyBorder="1" applyAlignment="1">
      <alignment horizontal="center" vertical="center"/>
    </xf>
    <xf numFmtId="0" fontId="6" fillId="3" borderId="22" xfId="0" applyFont="1" applyFill="1" applyBorder="1" applyAlignment="1">
      <alignment horizontal="center"/>
    </xf>
    <xf numFmtId="0" fontId="6" fillId="3" borderId="22" xfId="0" applyFont="1" applyFill="1" applyBorder="1" applyAlignment="1">
      <alignment horizontal="center" vertical="center"/>
    </xf>
    <xf numFmtId="0" fontId="1" fillId="0" borderId="0" xfId="0" applyFont="1"/>
    <xf numFmtId="0" fontId="1" fillId="0" borderId="82" xfId="0" applyFont="1" applyBorder="1"/>
    <xf numFmtId="0" fontId="1" fillId="10" borderId="85" xfId="0" applyFont="1" applyFill="1" applyBorder="1"/>
    <xf numFmtId="0" fontId="1" fillId="10" borderId="86" xfId="0" applyFont="1" applyFill="1" applyBorder="1"/>
    <xf numFmtId="0" fontId="1" fillId="3" borderId="40" xfId="0" applyFont="1" applyFill="1" applyBorder="1" applyAlignment="1">
      <alignment horizontal="center" vertical="center"/>
    </xf>
    <xf numFmtId="0" fontId="1" fillId="3" borderId="80" xfId="0" applyFont="1" applyFill="1" applyBorder="1"/>
    <xf numFmtId="0" fontId="1" fillId="0" borderId="50" xfId="0" applyFont="1" applyBorder="1"/>
    <xf numFmtId="0" fontId="1" fillId="3" borderId="64" xfId="0" applyFont="1" applyFill="1" applyBorder="1" applyAlignment="1">
      <alignment horizontal="left" vertical="center"/>
    </xf>
    <xf numFmtId="0" fontId="6" fillId="5" borderId="9" xfId="0" applyFont="1" applyFill="1" applyBorder="1" applyAlignment="1">
      <alignment horizontal="center" vertical="center" wrapText="1"/>
    </xf>
    <xf numFmtId="0" fontId="4" fillId="0" borderId="11" xfId="0" applyFont="1" applyBorder="1"/>
    <xf numFmtId="0" fontId="17" fillId="4" borderId="9" xfId="0" applyFont="1" applyFill="1" applyBorder="1" applyAlignment="1">
      <alignment horizontal="center" vertical="center"/>
    </xf>
    <xf numFmtId="0" fontId="4" fillId="0" borderId="10" xfId="0" applyFont="1" applyBorder="1"/>
    <xf numFmtId="0" fontId="17" fillId="3" borderId="2" xfId="0" applyFont="1" applyFill="1" applyBorder="1" applyAlignment="1">
      <alignment horizontal="center"/>
    </xf>
    <xf numFmtId="0" fontId="4" fillId="0" borderId="3" xfId="0" applyFont="1" applyBorder="1"/>
    <xf numFmtId="0" fontId="4" fillId="0" borderId="4" xfId="0" applyFont="1" applyBorder="1"/>
    <xf numFmtId="0" fontId="2" fillId="0" borderId="0" xfId="0" applyFont="1" applyAlignment="1">
      <alignment horizontal="center" vertical="center"/>
    </xf>
    <xf numFmtId="0" fontId="0" fillId="0" borderId="0" xfId="0"/>
    <xf numFmtId="0" fontId="3" fillId="2" borderId="2" xfId="0" applyFont="1" applyFill="1" applyBorder="1" applyAlignment="1">
      <alignment horizontal="center"/>
    </xf>
    <xf numFmtId="0" fontId="9" fillId="2" borderId="2" xfId="0" applyFont="1" applyFill="1" applyBorder="1" applyAlignment="1">
      <alignment horizontal="left"/>
    </xf>
    <xf numFmtId="0" fontId="12" fillId="2" borderId="6" xfId="0" applyFont="1" applyFill="1" applyBorder="1" applyAlignment="1">
      <alignment horizontal="left"/>
    </xf>
    <xf numFmtId="0" fontId="4" fillId="0" borderId="7" xfId="0" applyFont="1" applyBorder="1"/>
    <xf numFmtId="0" fontId="4" fillId="0" borderId="8" xfId="0" applyFont="1" applyBorder="1"/>
    <xf numFmtId="49" fontId="14" fillId="2" borderId="2" xfId="0" applyNumberFormat="1" applyFont="1" applyFill="1" applyBorder="1" applyAlignment="1">
      <alignment horizontal="left"/>
    </xf>
    <xf numFmtId="49" fontId="13" fillId="2" borderId="6" xfId="0" applyNumberFormat="1" applyFont="1" applyFill="1" applyBorder="1" applyAlignment="1">
      <alignment horizontal="left"/>
    </xf>
    <xf numFmtId="0" fontId="6" fillId="0" borderId="0" xfId="0" applyFont="1" applyAlignment="1">
      <alignment horizontal="center" vertical="center"/>
    </xf>
    <xf numFmtId="49" fontId="11" fillId="2" borderId="2" xfId="0" applyNumberFormat="1" applyFont="1" applyFill="1" applyBorder="1" applyAlignment="1">
      <alignment horizontal="left"/>
    </xf>
    <xf numFmtId="0" fontId="20" fillId="6" borderId="2" xfId="0" applyFont="1" applyFill="1" applyBorder="1" applyAlignment="1">
      <alignment horizontal="center" vertical="center"/>
    </xf>
    <xf numFmtId="0" fontId="2" fillId="3" borderId="25" xfId="0" applyFont="1" applyFill="1" applyBorder="1" applyAlignment="1">
      <alignment horizontal="left" vertical="center" wrapText="1"/>
    </xf>
    <xf numFmtId="0" fontId="4" fillId="0" borderId="26" xfId="0" applyFont="1" applyBorder="1"/>
    <xf numFmtId="0" fontId="4" fillId="0" borderId="27" xfId="0" applyFont="1" applyBorder="1"/>
    <xf numFmtId="0" fontId="4" fillId="0" borderId="28" xfId="0" applyFont="1" applyBorder="1"/>
    <xf numFmtId="0" fontId="4" fillId="0" borderId="29" xfId="0" applyFont="1" applyBorder="1"/>
    <xf numFmtId="0" fontId="4" fillId="0" borderId="30" xfId="0" applyFont="1" applyBorder="1"/>
    <xf numFmtId="0" fontId="4" fillId="0" borderId="31" xfId="0" applyFont="1" applyBorder="1"/>
    <xf numFmtId="0" fontId="4" fillId="0" borderId="32" xfId="0" applyFont="1" applyBorder="1"/>
    <xf numFmtId="0" fontId="6" fillId="6" borderId="33" xfId="0" applyFont="1" applyFill="1" applyBorder="1" applyAlignment="1">
      <alignment vertical="center"/>
    </xf>
    <xf numFmtId="0" fontId="4" fillId="0" borderId="37" xfId="0" applyFont="1" applyBorder="1"/>
    <xf numFmtId="0" fontId="6" fillId="6" borderId="34" xfId="0" applyFont="1" applyFill="1" applyBorder="1" applyAlignment="1">
      <alignment horizontal="center" vertical="center"/>
    </xf>
    <xf numFmtId="0" fontId="4" fillId="0" borderId="35" xfId="0" applyFont="1" applyBorder="1"/>
    <xf numFmtId="0" fontId="1" fillId="0" borderId="48" xfId="0" applyFont="1" applyBorder="1" applyAlignment="1">
      <alignment wrapText="1"/>
    </xf>
    <xf numFmtId="0" fontId="4" fillId="0" borderId="49" xfId="0" applyFont="1" applyBorder="1"/>
    <xf numFmtId="0" fontId="6" fillId="6" borderId="52" xfId="0" applyFont="1" applyFill="1" applyBorder="1" applyAlignment="1">
      <alignment horizontal="center" vertical="center"/>
    </xf>
    <xf numFmtId="0" fontId="4" fillId="0" borderId="56" xfId="0" applyFont="1" applyBorder="1"/>
    <xf numFmtId="0" fontId="6" fillId="6" borderId="53" xfId="0" applyFont="1" applyFill="1" applyBorder="1" applyAlignment="1">
      <alignment horizontal="center" vertical="center"/>
    </xf>
    <xf numFmtId="0" fontId="4" fillId="0" borderId="54" xfId="0" applyFont="1" applyBorder="1"/>
    <xf numFmtId="0" fontId="1" fillId="0" borderId="48" xfId="0" applyFont="1" applyBorder="1" applyAlignment="1">
      <alignment vertical="center" wrapText="1"/>
    </xf>
    <xf numFmtId="0" fontId="6" fillId="5" borderId="70" xfId="0" applyFont="1" applyFill="1" applyBorder="1" applyAlignment="1">
      <alignment horizontal="center" vertical="center" wrapText="1"/>
    </xf>
    <xf numFmtId="0" fontId="6" fillId="6" borderId="76" xfId="0" applyFont="1" applyFill="1" applyBorder="1" applyAlignment="1">
      <alignment vertical="center"/>
    </xf>
    <xf numFmtId="0" fontId="4" fillId="0" borderId="77" xfId="0" applyFont="1" applyBorder="1"/>
    <xf numFmtId="0" fontId="1" fillId="0" borderId="61" xfId="0" applyFont="1" applyBorder="1" applyAlignment="1">
      <alignment wrapText="1"/>
    </xf>
    <xf numFmtId="0" fontId="4" fillId="0" borderId="78" xfId="0" applyFont="1" applyBorder="1"/>
    <xf numFmtId="0" fontId="6" fillId="6" borderId="83" xfId="0" applyFont="1" applyFill="1" applyBorder="1" applyAlignment="1">
      <alignment horizontal="center" vertical="center"/>
    </xf>
    <xf numFmtId="0" fontId="4" fillId="0" borderId="84" xfId="0" applyFont="1" applyBorder="1"/>
    <xf numFmtId="0" fontId="29" fillId="3" borderId="1" xfId="0" applyFont="1" applyFill="1" applyBorder="1" applyAlignment="1">
      <alignment vertical="center"/>
    </xf>
    <xf numFmtId="0" fontId="30" fillId="3" borderId="1" xfId="0" applyFont="1" applyFill="1" applyBorder="1" applyAlignment="1">
      <alignment horizontal="right" vertical="center"/>
    </xf>
    <xf numFmtId="0" fontId="30" fillId="3" borderId="2" xfId="0" applyFont="1" applyFill="1" applyBorder="1" applyAlignment="1">
      <alignment horizontal="center"/>
    </xf>
    <xf numFmtId="0" fontId="31" fillId="0" borderId="3" xfId="0" applyFont="1" applyBorder="1"/>
    <xf numFmtId="0" fontId="31" fillId="0" borderId="4" xfId="0" applyFont="1" applyBorder="1"/>
  </cellXfs>
  <cellStyles count="1">
    <cellStyle name="Normal" xfId="0" builtinId="0"/>
  </cellStyles>
  <dxfs count="30">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hyperlink" Target="#INTRODUCTION!A1"/><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hyperlink" Target="#CONTENTS!A1"/><Relationship Id="rId6" Type="http://schemas.openxmlformats.org/officeDocument/2006/relationships/image" Target="../media/image5.png"/><Relationship Id="rId11" Type="http://schemas.openxmlformats.org/officeDocument/2006/relationships/image" Target="../media/image10.jp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Questionnaire%20Infrastructure'!A1"/><Relationship Id="rId1" Type="http://schemas.openxmlformats.org/officeDocument/2006/relationships/hyperlink" Target="#'Questionary%20Health'!A1"/></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Health%20Risk%20Result'!A1"/><Relationship Id="rId1" Type="http://schemas.openxmlformats.org/officeDocument/2006/relationships/hyperlink" Target="#'Infrastructure%20risk%20results'!A1"/></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Questionary%20Economy&amp;Finance'!A1"/><Relationship Id="rId1" Type="http://schemas.openxmlformats.org/officeDocument/2006/relationships/hyperlink" Target="#'Questionnaire%20Infrastructur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Infrastructure%20risk%20results'!A1"/><Relationship Id="rId1" Type="http://schemas.openxmlformats.org/officeDocument/2006/relationships/hyperlink" Target="#'Economy%20and%20Finance%20Results'!A1"/></Relationships>
</file>

<file path=xl/drawings/_rels/drawing1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Questionary%20Economy&amp;Finance'!A1"/><Relationship Id="rId1" Type="http://schemas.openxmlformats.org/officeDocument/2006/relationships/hyperlink" Target="#'Final%20RVA%20Assessment'!A1"/></Relationships>
</file>

<file path=xl/drawings/_rels/drawing15.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hyperlink" Target="#Cover!A1"/></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png"/><Relationship Id="rId9"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CONTENTS!A1"/><Relationship Id="rId1" Type="http://schemas.openxmlformats.org/officeDocument/2006/relationships/hyperlink" Target="#'Ecosystems%20Results'!A1"/></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Questionary%20Food%20Risk'!A1"/><Relationship Id="rId1" Type="http://schemas.openxmlformats.org/officeDocument/2006/relationships/hyperlink" Target="#'Questionary%20Ecosystems'!A1"/></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Ecosystems%20Results'!A1"/><Relationship Id="rId1" Type="http://schemas.openxmlformats.org/officeDocument/2006/relationships/hyperlink" Target="#'Food%20Risk%20Results'!A1"/></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Questionary%20Food%20Risk'!A1"/><Relationship Id="rId1" Type="http://schemas.openxmlformats.org/officeDocument/2006/relationships/hyperlink" Target="#'Questionary%20Health'!A1"/></Relationships>
</file>

<file path=xl/drawings/_rels/drawing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Food%20Risk%20Results'!A1"/><Relationship Id="rId1" Type="http://schemas.openxmlformats.org/officeDocument/2006/relationships/hyperlink" Target="#'Health%20Risk%20Result'!A1"/></Relationships>
</file>

<file path=xl/drawings/drawing1.xml><?xml version="1.0" encoding="utf-8"?>
<xdr:wsDr xmlns:xdr="http://schemas.openxmlformats.org/drawingml/2006/spreadsheetDrawing" xmlns:a="http://schemas.openxmlformats.org/drawingml/2006/main">
  <xdr:oneCellAnchor>
    <xdr:from>
      <xdr:col>15</xdr:col>
      <xdr:colOff>76200</xdr:colOff>
      <xdr:row>11</xdr:row>
      <xdr:rowOff>114300</xdr:rowOff>
    </xdr:from>
    <xdr:ext cx="3400425" cy="6858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3674363" y="3465675"/>
          <a:ext cx="3343275" cy="628650"/>
        </a:xfrm>
        <a:prstGeom prst="roundRect">
          <a:avLst>
            <a:gd name="adj" fmla="val 16667"/>
          </a:avLst>
        </a:prstGeom>
        <a:solidFill>
          <a:schemeClr val="lt1"/>
        </a:solidFill>
        <a:ln w="57150" cap="flat" cmpd="sng">
          <a:solidFill>
            <a:srgbClr val="00B05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800" b="1">
              <a:solidFill>
                <a:srgbClr val="548135"/>
              </a:solidFill>
              <a:latin typeface="Calibri"/>
              <a:ea typeface="Calibri"/>
              <a:cs typeface="Calibri"/>
              <a:sym typeface="Calibri"/>
            </a:rPr>
            <a:t>Contents</a:t>
          </a:r>
          <a:endParaRPr sz="1400"/>
        </a:p>
        <a:p>
          <a:pPr marL="0" lvl="0" indent="0" algn="ctr" rtl="0">
            <a:spcBef>
              <a:spcPts val="0"/>
            </a:spcBef>
            <a:spcAft>
              <a:spcPts val="0"/>
            </a:spcAft>
            <a:buNone/>
          </a:pPr>
          <a:r>
            <a:rPr lang="en-US" sz="1100">
              <a:solidFill>
                <a:srgbClr val="548135"/>
              </a:solidFill>
              <a:latin typeface="Calibri"/>
              <a:ea typeface="Calibri"/>
              <a:cs typeface="Calibri"/>
              <a:sym typeface="Calibri"/>
            </a:rPr>
            <a:t>(click this button to see the contents of the tool)</a:t>
          </a:r>
          <a:endParaRPr sz="1100">
            <a:solidFill>
              <a:srgbClr val="548135"/>
            </a:solidFill>
          </a:endParaRPr>
        </a:p>
      </xdr:txBody>
    </xdr:sp>
    <xdr:clientData fLocksWithSheet="0"/>
  </xdr:oneCellAnchor>
  <xdr:oneCellAnchor>
    <xdr:from>
      <xdr:col>0</xdr:col>
      <xdr:colOff>57150</xdr:colOff>
      <xdr:row>8</xdr:row>
      <xdr:rowOff>0</xdr:rowOff>
    </xdr:from>
    <xdr:ext cx="5457825" cy="1552575"/>
    <xdr:sp macro="" textlink="">
      <xdr:nvSpPr>
        <xdr:cNvPr id="4" name="Shape 4">
          <a:extLst>
            <a:ext uri="{FF2B5EF4-FFF2-40B4-BE49-F238E27FC236}">
              <a16:creationId xmlns:a16="http://schemas.microsoft.com/office/drawing/2014/main" id="{00000000-0008-0000-0000-000004000000}"/>
            </a:ext>
          </a:extLst>
        </xdr:cNvPr>
        <xdr:cNvSpPr/>
      </xdr:nvSpPr>
      <xdr:spPr>
        <a:xfrm>
          <a:off x="2621850" y="3008475"/>
          <a:ext cx="5448300" cy="1543050"/>
        </a:xfrm>
        <a:prstGeom prst="roundRect">
          <a:avLst>
            <a:gd name="adj" fmla="val 16667"/>
          </a:avLst>
        </a:pr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a:solidFill>
                <a:srgbClr val="000000"/>
              </a:solidFill>
              <a:latin typeface="Calibri"/>
              <a:ea typeface="Calibri"/>
              <a:cs typeface="Calibri"/>
              <a:sym typeface="Calibri"/>
            </a:rPr>
            <a:t>Climate Risk and Vulnerability Assesment Tool</a:t>
          </a:r>
          <a:endParaRPr sz="1400"/>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Task 1.1. </a:t>
          </a:r>
          <a:r>
            <a:rPr lang="en-US" sz="1100">
              <a:solidFill>
                <a:schemeClr val="dk1"/>
              </a:solidFill>
              <a:latin typeface="Calibri"/>
              <a:ea typeface="Calibri"/>
              <a:cs typeface="Calibri"/>
              <a:sym typeface="Calibri"/>
            </a:rPr>
            <a:t>Joint methodology for climate data mapping and vulnerability assessment</a:t>
          </a:r>
          <a:endParaRPr sz="1100">
            <a:solidFill>
              <a:srgbClr val="000000"/>
            </a:solidFill>
          </a:endParaRPr>
        </a:p>
      </xdr:txBody>
    </xdr:sp>
    <xdr:clientData fLocksWithSheet="0"/>
  </xdr:oneCellAnchor>
  <xdr:oneCellAnchor>
    <xdr:from>
      <xdr:col>0</xdr:col>
      <xdr:colOff>66675</xdr:colOff>
      <xdr:row>16</xdr:row>
      <xdr:rowOff>19050</xdr:rowOff>
    </xdr:from>
    <xdr:ext cx="12353925" cy="1000125"/>
    <xdr:grpSp>
      <xdr:nvGrpSpPr>
        <xdr:cNvPr id="2" name="Shape 2">
          <a:extLst>
            <a:ext uri="{FF2B5EF4-FFF2-40B4-BE49-F238E27FC236}">
              <a16:creationId xmlns:a16="http://schemas.microsoft.com/office/drawing/2014/main" id="{00000000-0008-0000-0000-000002000000}"/>
            </a:ext>
          </a:extLst>
        </xdr:cNvPr>
        <xdr:cNvGrpSpPr/>
      </xdr:nvGrpSpPr>
      <xdr:grpSpPr>
        <a:xfrm>
          <a:off x="66675" y="3013847"/>
          <a:ext cx="12353925" cy="1000125"/>
          <a:chOff x="0" y="3279938"/>
          <a:chExt cx="10692000" cy="1000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0" y="3279938"/>
            <a:ext cx="10692000" cy="1000125"/>
            <a:chOff x="111125" y="3455460"/>
            <a:chExt cx="12404725" cy="105410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111125" y="3455460"/>
              <a:ext cx="12404725" cy="1054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 name="Shape 7">
              <a:extLst>
                <a:ext uri="{FF2B5EF4-FFF2-40B4-BE49-F238E27FC236}">
                  <a16:creationId xmlns:a16="http://schemas.microsoft.com/office/drawing/2014/main" id="{00000000-0008-0000-0000-000007000000}"/>
                </a:ext>
              </a:extLst>
            </xdr:cNvPr>
            <xdr:cNvSpPr/>
          </xdr:nvSpPr>
          <xdr:spPr>
            <a:xfrm>
              <a:off x="111125" y="3455460"/>
              <a:ext cx="12404725" cy="1054100"/>
            </a:xfrm>
            <a:prstGeom prst="roundRect">
              <a:avLst>
                <a:gd name="adj" fmla="val 16667"/>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8" name="Shape 8">
              <a:extLst>
                <a:ext uri="{FF2B5EF4-FFF2-40B4-BE49-F238E27FC236}">
                  <a16:creationId xmlns:a16="http://schemas.microsoft.com/office/drawing/2014/main" id="{00000000-0008-0000-0000-000008000000}"/>
                </a:ext>
              </a:extLst>
            </xdr:cNvPr>
            <xdr:cNvSpPr/>
          </xdr:nvSpPr>
          <xdr:spPr>
            <a:xfrm>
              <a:off x="1784187" y="3619499"/>
              <a:ext cx="492008" cy="764839"/>
            </a:xfrm>
            <a:custGeom>
              <a:avLst/>
              <a:gdLst/>
              <a:ahLst/>
              <a:cxnLst/>
              <a:rect l="l" t="t" r="r" b="b"/>
              <a:pathLst>
                <a:path w="655838" h="869849" extrusionOk="0">
                  <a:moveTo>
                    <a:pt x="0" y="0"/>
                  </a:moveTo>
                  <a:lnTo>
                    <a:pt x="655838" y="0"/>
                  </a:lnTo>
                  <a:lnTo>
                    <a:pt x="655838" y="869849"/>
                  </a:lnTo>
                  <a:lnTo>
                    <a:pt x="0" y="869849"/>
                  </a:lnTo>
                  <a:lnTo>
                    <a:pt x="0" y="0"/>
                  </a:lnTo>
                  <a:close/>
                </a:path>
              </a:pathLst>
            </a:custGeom>
            <a:blipFill rotWithShape="1">
              <a:blip xmlns:r="http://schemas.openxmlformats.org/officeDocument/2006/relationships" r:embed="rId2">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9" name="Shape 9">
              <a:extLst>
                <a:ext uri="{FF2B5EF4-FFF2-40B4-BE49-F238E27FC236}">
                  <a16:creationId xmlns:a16="http://schemas.microsoft.com/office/drawing/2014/main" id="{00000000-0008-0000-0000-000009000000}"/>
                </a:ext>
              </a:extLst>
            </xdr:cNvPr>
            <xdr:cNvSpPr/>
          </xdr:nvSpPr>
          <xdr:spPr>
            <a:xfrm>
              <a:off x="2611792" y="3617047"/>
              <a:ext cx="467289" cy="696775"/>
            </a:xfrm>
            <a:custGeom>
              <a:avLst/>
              <a:gdLst/>
              <a:ahLst/>
              <a:cxnLst/>
              <a:rect l="l" t="t" r="r" b="b"/>
              <a:pathLst>
                <a:path w="680657" h="869849" extrusionOk="0">
                  <a:moveTo>
                    <a:pt x="0" y="0"/>
                  </a:moveTo>
                  <a:lnTo>
                    <a:pt x="680657" y="0"/>
                  </a:lnTo>
                  <a:lnTo>
                    <a:pt x="680657" y="869849"/>
                  </a:lnTo>
                  <a:lnTo>
                    <a:pt x="0" y="869849"/>
                  </a:lnTo>
                  <a:lnTo>
                    <a:pt x="0" y="0"/>
                  </a:lnTo>
                  <a:close/>
                </a:path>
              </a:pathLst>
            </a:custGeom>
            <a:blipFill rotWithShape="1">
              <a:blip xmlns:r="http://schemas.openxmlformats.org/officeDocument/2006/relationships" r:embed="rId3">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0" name="Shape 10">
              <a:extLst>
                <a:ext uri="{FF2B5EF4-FFF2-40B4-BE49-F238E27FC236}">
                  <a16:creationId xmlns:a16="http://schemas.microsoft.com/office/drawing/2014/main" id="{00000000-0008-0000-0000-00000A000000}"/>
                </a:ext>
              </a:extLst>
            </xdr:cNvPr>
            <xdr:cNvSpPr/>
          </xdr:nvSpPr>
          <xdr:spPr>
            <a:xfrm>
              <a:off x="4585535" y="3690170"/>
              <a:ext cx="877553" cy="502814"/>
            </a:xfrm>
            <a:custGeom>
              <a:avLst/>
              <a:gdLst/>
              <a:ahLst/>
              <a:cxnLst/>
              <a:rect l="l" t="t" r="r" b="b"/>
              <a:pathLst>
                <a:path w="1193559" h="581953" extrusionOk="0">
                  <a:moveTo>
                    <a:pt x="0" y="0"/>
                  </a:moveTo>
                  <a:lnTo>
                    <a:pt x="1193558" y="0"/>
                  </a:lnTo>
                  <a:lnTo>
                    <a:pt x="1193558" y="581953"/>
                  </a:lnTo>
                  <a:lnTo>
                    <a:pt x="0" y="581953"/>
                  </a:lnTo>
                  <a:lnTo>
                    <a:pt x="0" y="0"/>
                  </a:lnTo>
                  <a:close/>
                </a:path>
              </a:pathLst>
            </a:custGeom>
            <a:blipFill rotWithShape="1">
              <a:blip xmlns:r="http://schemas.openxmlformats.org/officeDocument/2006/relationships" r:embed="rId4">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1" name="Shape 11">
              <a:extLst>
                <a:ext uri="{FF2B5EF4-FFF2-40B4-BE49-F238E27FC236}">
                  <a16:creationId xmlns:a16="http://schemas.microsoft.com/office/drawing/2014/main" id="{00000000-0008-0000-0000-00000B000000}"/>
                </a:ext>
              </a:extLst>
            </xdr:cNvPr>
            <xdr:cNvSpPr/>
          </xdr:nvSpPr>
          <xdr:spPr>
            <a:xfrm>
              <a:off x="3475094" y="3676984"/>
              <a:ext cx="878333" cy="531285"/>
            </a:xfrm>
            <a:custGeom>
              <a:avLst/>
              <a:gdLst/>
              <a:ahLst/>
              <a:cxnLst/>
              <a:rect l="l" t="t" r="r" b="b"/>
              <a:pathLst>
                <a:path w="1591439" h="777652" extrusionOk="0">
                  <a:moveTo>
                    <a:pt x="0" y="0"/>
                  </a:moveTo>
                  <a:lnTo>
                    <a:pt x="1591439" y="0"/>
                  </a:lnTo>
                  <a:lnTo>
                    <a:pt x="1591439" y="777652"/>
                  </a:lnTo>
                  <a:lnTo>
                    <a:pt x="0" y="777652"/>
                  </a:lnTo>
                  <a:lnTo>
                    <a:pt x="0" y="0"/>
                  </a:lnTo>
                  <a:close/>
                </a:path>
              </a:pathLst>
            </a:custGeom>
            <a:blipFill rotWithShape="1">
              <a:blip xmlns:r="http://schemas.openxmlformats.org/officeDocument/2006/relationships" r:embed="rId5">
                <a:alphaModFix/>
              </a:blip>
              <a:stretch>
                <a:fillRect l="-12107" t="-83789" r="-11486" b="-7717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2" name="Shape 12">
              <a:extLst>
                <a:ext uri="{FF2B5EF4-FFF2-40B4-BE49-F238E27FC236}">
                  <a16:creationId xmlns:a16="http://schemas.microsoft.com/office/drawing/2014/main" id="{00000000-0008-0000-0000-00000C000000}"/>
                </a:ext>
              </a:extLst>
            </xdr:cNvPr>
            <xdr:cNvSpPr/>
          </xdr:nvSpPr>
          <xdr:spPr>
            <a:xfrm>
              <a:off x="5734541" y="3742978"/>
              <a:ext cx="971059" cy="326190"/>
            </a:xfrm>
            <a:custGeom>
              <a:avLst/>
              <a:gdLst/>
              <a:ahLst/>
              <a:cxnLst/>
              <a:rect l="l" t="t" r="r" b="b"/>
              <a:pathLst>
                <a:path w="1891977" h="417348" extrusionOk="0">
                  <a:moveTo>
                    <a:pt x="0" y="0"/>
                  </a:moveTo>
                  <a:lnTo>
                    <a:pt x="1891977" y="0"/>
                  </a:lnTo>
                  <a:lnTo>
                    <a:pt x="1891977" y="417348"/>
                  </a:lnTo>
                  <a:lnTo>
                    <a:pt x="0" y="417348"/>
                  </a:lnTo>
                  <a:lnTo>
                    <a:pt x="0" y="0"/>
                  </a:lnTo>
                  <a:close/>
                </a:path>
              </a:pathLst>
            </a:custGeom>
            <a:blipFill rotWithShape="1">
              <a:blip xmlns:r="http://schemas.openxmlformats.org/officeDocument/2006/relationships" r:embed="rId6">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3" name="Shape 13">
              <a:extLst>
                <a:ext uri="{FF2B5EF4-FFF2-40B4-BE49-F238E27FC236}">
                  <a16:creationId xmlns:a16="http://schemas.microsoft.com/office/drawing/2014/main" id="{00000000-0008-0000-0000-00000D000000}"/>
                </a:ext>
              </a:extLst>
            </xdr:cNvPr>
            <xdr:cNvSpPr/>
          </xdr:nvSpPr>
          <xdr:spPr>
            <a:xfrm>
              <a:off x="6977313" y="3638884"/>
              <a:ext cx="638162" cy="655888"/>
            </a:xfrm>
            <a:custGeom>
              <a:avLst/>
              <a:gdLst/>
              <a:ahLst/>
              <a:cxnLst/>
              <a:rect l="l" t="t" r="r" b="b"/>
              <a:pathLst>
                <a:path w="943385" h="747023" extrusionOk="0">
                  <a:moveTo>
                    <a:pt x="0" y="0"/>
                  </a:moveTo>
                  <a:lnTo>
                    <a:pt x="943385" y="0"/>
                  </a:lnTo>
                  <a:lnTo>
                    <a:pt x="943385" y="747023"/>
                  </a:lnTo>
                  <a:lnTo>
                    <a:pt x="0" y="747023"/>
                  </a:lnTo>
                  <a:lnTo>
                    <a:pt x="0" y="0"/>
                  </a:lnTo>
                  <a:close/>
                </a:path>
              </a:pathLst>
            </a:custGeom>
            <a:blipFill rotWithShape="1">
              <a:blip xmlns:r="http://schemas.openxmlformats.org/officeDocument/2006/relationships" r:embed="rId7">
                <a:alphaModFix/>
              </a:blip>
              <a:stretch>
                <a:fillRect l="-25631" r="-2555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4" name="Shape 14">
              <a:extLst>
                <a:ext uri="{FF2B5EF4-FFF2-40B4-BE49-F238E27FC236}">
                  <a16:creationId xmlns:a16="http://schemas.microsoft.com/office/drawing/2014/main" id="{00000000-0008-0000-0000-00000E000000}"/>
                </a:ext>
              </a:extLst>
            </xdr:cNvPr>
            <xdr:cNvSpPr/>
          </xdr:nvSpPr>
          <xdr:spPr>
            <a:xfrm>
              <a:off x="7934325" y="3751815"/>
              <a:ext cx="1330496" cy="397062"/>
            </a:xfrm>
            <a:custGeom>
              <a:avLst/>
              <a:gdLst/>
              <a:ahLst/>
              <a:cxnLst/>
              <a:rect l="l" t="t" r="r" b="b"/>
              <a:pathLst>
                <a:path w="2354448" h="646987" extrusionOk="0">
                  <a:moveTo>
                    <a:pt x="0" y="0"/>
                  </a:moveTo>
                  <a:lnTo>
                    <a:pt x="2354448" y="0"/>
                  </a:lnTo>
                  <a:lnTo>
                    <a:pt x="2354448" y="646987"/>
                  </a:lnTo>
                  <a:lnTo>
                    <a:pt x="0" y="646987"/>
                  </a:lnTo>
                  <a:lnTo>
                    <a:pt x="0" y="0"/>
                  </a:lnTo>
                  <a:close/>
                </a:path>
              </a:pathLst>
            </a:custGeom>
            <a:blipFill rotWithShape="1">
              <a:blip xmlns:r="http://schemas.openxmlformats.org/officeDocument/2006/relationships" r:embed="rId8">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5" name="Shape 15">
              <a:extLst>
                <a:ext uri="{FF2B5EF4-FFF2-40B4-BE49-F238E27FC236}">
                  <a16:creationId xmlns:a16="http://schemas.microsoft.com/office/drawing/2014/main" id="{00000000-0008-0000-0000-00000F000000}"/>
                </a:ext>
              </a:extLst>
            </xdr:cNvPr>
            <xdr:cNvSpPr/>
          </xdr:nvSpPr>
          <xdr:spPr>
            <a:xfrm>
              <a:off x="9578455" y="3756025"/>
              <a:ext cx="828501" cy="440477"/>
            </a:xfrm>
            <a:custGeom>
              <a:avLst/>
              <a:gdLst/>
              <a:ahLst/>
              <a:cxnLst/>
              <a:rect l="l" t="t" r="r" b="b"/>
              <a:pathLst>
                <a:path w="1030949" h="534805" extrusionOk="0">
                  <a:moveTo>
                    <a:pt x="0" y="0"/>
                  </a:moveTo>
                  <a:lnTo>
                    <a:pt x="1030949" y="0"/>
                  </a:lnTo>
                  <a:lnTo>
                    <a:pt x="1030949" y="534805"/>
                  </a:lnTo>
                  <a:lnTo>
                    <a:pt x="0" y="534805"/>
                  </a:lnTo>
                  <a:lnTo>
                    <a:pt x="0" y="0"/>
                  </a:lnTo>
                  <a:close/>
                </a:path>
              </a:pathLst>
            </a:custGeom>
            <a:blipFill rotWithShape="1">
              <a:blip xmlns:r="http://schemas.openxmlformats.org/officeDocument/2006/relationships" r:embed="rId9">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6" name="Shape 16">
              <a:extLst>
                <a:ext uri="{FF2B5EF4-FFF2-40B4-BE49-F238E27FC236}">
                  <a16:creationId xmlns:a16="http://schemas.microsoft.com/office/drawing/2014/main" id="{00000000-0008-0000-0000-000010000000}"/>
                </a:ext>
              </a:extLst>
            </xdr:cNvPr>
            <xdr:cNvSpPr/>
          </xdr:nvSpPr>
          <xdr:spPr>
            <a:xfrm>
              <a:off x="10622850" y="3587413"/>
              <a:ext cx="539499" cy="707980"/>
            </a:xfrm>
            <a:custGeom>
              <a:avLst/>
              <a:gdLst/>
              <a:ahLst/>
              <a:cxnLst/>
              <a:rect l="l" t="t" r="r" b="b"/>
              <a:pathLst>
                <a:path w="631055" h="883476" extrusionOk="0">
                  <a:moveTo>
                    <a:pt x="0" y="0"/>
                  </a:moveTo>
                  <a:lnTo>
                    <a:pt x="631054" y="0"/>
                  </a:lnTo>
                  <a:lnTo>
                    <a:pt x="631054" y="883476"/>
                  </a:lnTo>
                  <a:lnTo>
                    <a:pt x="0" y="883476"/>
                  </a:lnTo>
                  <a:lnTo>
                    <a:pt x="0" y="0"/>
                  </a:lnTo>
                  <a:close/>
                </a:path>
              </a:pathLst>
            </a:custGeom>
            <a:blipFill rotWithShape="1">
              <a:blip xmlns:r="http://schemas.openxmlformats.org/officeDocument/2006/relationships" r:embed="rId10">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7" name="Shape 17">
              <a:extLst>
                <a:ext uri="{FF2B5EF4-FFF2-40B4-BE49-F238E27FC236}">
                  <a16:creationId xmlns:a16="http://schemas.microsoft.com/office/drawing/2014/main" id="{00000000-0008-0000-0000-000011000000}"/>
                </a:ext>
              </a:extLst>
            </xdr:cNvPr>
            <xdr:cNvSpPr/>
          </xdr:nvSpPr>
          <xdr:spPr>
            <a:xfrm>
              <a:off x="11573011" y="3710261"/>
              <a:ext cx="431498" cy="549037"/>
            </a:xfrm>
            <a:custGeom>
              <a:avLst/>
              <a:gdLst/>
              <a:ahLst/>
              <a:cxnLst/>
              <a:rect l="l" t="t" r="r" b="b"/>
              <a:pathLst>
                <a:path w="638540" h="818641" extrusionOk="0">
                  <a:moveTo>
                    <a:pt x="0" y="0"/>
                  </a:moveTo>
                  <a:lnTo>
                    <a:pt x="638540" y="0"/>
                  </a:lnTo>
                  <a:lnTo>
                    <a:pt x="638540" y="818641"/>
                  </a:lnTo>
                  <a:lnTo>
                    <a:pt x="0" y="818641"/>
                  </a:lnTo>
                  <a:lnTo>
                    <a:pt x="0" y="0"/>
                  </a:lnTo>
                  <a:close/>
                </a:path>
              </a:pathLst>
            </a:custGeom>
            <a:blipFill rotWithShape="1">
              <a:blip xmlns:r="http://schemas.openxmlformats.org/officeDocument/2006/relationships" r:embed="rId11">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pic>
          <xdr:nvPicPr>
            <xdr:cNvPr id="18" name="Shape 18">
              <a:extLst>
                <a:ext uri="{FF2B5EF4-FFF2-40B4-BE49-F238E27FC236}">
                  <a16:creationId xmlns:a16="http://schemas.microsoft.com/office/drawing/2014/main" id="{00000000-0008-0000-0000-000012000000}"/>
                </a:ext>
              </a:extLst>
            </xdr:cNvPr>
            <xdr:cNvPicPr preferRelativeResize="0"/>
          </xdr:nvPicPr>
          <xdr:blipFill rotWithShape="1">
            <a:blip xmlns:r="http://schemas.openxmlformats.org/officeDocument/2006/relationships" r:embed="rId12">
              <a:alphaModFix/>
            </a:blip>
            <a:srcRect/>
            <a:stretch/>
          </xdr:blipFill>
          <xdr:spPr>
            <a:xfrm>
              <a:off x="465220" y="3657934"/>
              <a:ext cx="981125" cy="555072"/>
            </a:xfrm>
            <a:prstGeom prst="rect">
              <a:avLst/>
            </a:prstGeom>
            <a:noFill/>
            <a:ln>
              <a:noFill/>
            </a:ln>
          </xdr:spPr>
        </xdr:pic>
      </xdr:grpSp>
    </xdr:grpSp>
    <xdr:clientData fLocksWithSheet="0"/>
  </xdr:oneCellAnchor>
  <xdr:oneCellAnchor>
    <xdr:from>
      <xdr:col>16</xdr:col>
      <xdr:colOff>438150</xdr:colOff>
      <xdr:row>0</xdr:row>
      <xdr:rowOff>0</xdr:rowOff>
    </xdr:from>
    <xdr:ext cx="3209925" cy="695325"/>
    <xdr:sp macro="" textlink="">
      <xdr:nvSpPr>
        <xdr:cNvPr id="19" name="Shape 19">
          <a:extLst>
            <a:ext uri="{FF2B5EF4-FFF2-40B4-BE49-F238E27FC236}">
              <a16:creationId xmlns:a16="http://schemas.microsoft.com/office/drawing/2014/main" id="{00000000-0008-0000-0000-000013000000}"/>
            </a:ext>
          </a:extLst>
        </xdr:cNvPr>
        <xdr:cNvSpPr txBox="1"/>
      </xdr:nvSpPr>
      <xdr:spPr>
        <a:xfrm>
          <a:off x="3745800" y="3437100"/>
          <a:ext cx="3200400" cy="685800"/>
        </a:xfrm>
        <a:prstGeom prst="rect">
          <a:avLst/>
        </a:prstGeom>
        <a:noFill/>
        <a:ln>
          <a:noFill/>
        </a:ln>
      </xdr:spPr>
      <xdr:txBody>
        <a:bodyPr spcFirstLastPara="1" wrap="square" lIns="0" tIns="0" rIns="0" bIns="0" anchor="t" anchorCtr="0">
          <a:spAutoFit/>
        </a:bodyPr>
        <a:lstStyle/>
        <a:p>
          <a:pPr marL="0" lvl="0" indent="0" algn="l" rtl="0">
            <a:lnSpc>
              <a:spcPct val="233333"/>
            </a:lnSpc>
            <a:spcBef>
              <a:spcPts val="0"/>
            </a:spcBef>
            <a:spcAft>
              <a:spcPts val="0"/>
            </a:spcAft>
            <a:buNone/>
          </a:pPr>
          <a:r>
            <a:rPr lang="en-US" sz="1200" b="1">
              <a:solidFill>
                <a:srgbClr val="FFFFFF"/>
              </a:solidFill>
              <a:latin typeface="Open Sans"/>
              <a:ea typeface="Open Sans"/>
              <a:cs typeface="Open Sans"/>
              <a:sym typeface="Open Sans"/>
            </a:rPr>
            <a:t>2021-2027 PROGRAMME </a:t>
          </a:r>
          <a:endParaRPr sz="1400"/>
        </a:p>
        <a:p>
          <a:pPr marL="0" lvl="0" indent="0" algn="l" rtl="0">
            <a:lnSpc>
              <a:spcPct val="233333"/>
            </a:lnSpc>
            <a:spcBef>
              <a:spcPts val="0"/>
            </a:spcBef>
            <a:spcAft>
              <a:spcPts val="0"/>
            </a:spcAft>
            <a:buNone/>
          </a:pPr>
          <a:r>
            <a:rPr lang="en-US" sz="1200" i="1">
              <a:solidFill>
                <a:srgbClr val="FFFFFF"/>
              </a:solidFill>
              <a:latin typeface="Open Sans"/>
              <a:ea typeface="Open Sans"/>
              <a:cs typeface="Open Sans"/>
              <a:sym typeface="Open Sans"/>
            </a:rPr>
            <a:t>PROGRAMME 2021-2027</a:t>
          </a:r>
          <a:endParaRPr sz="1400"/>
        </a:p>
      </xdr:txBody>
    </xdr:sp>
    <xdr:clientData fLocksWithSheet="0"/>
  </xdr:oneCellAnchor>
  <xdr:oneCellAnchor>
    <xdr:from>
      <xdr:col>15</xdr:col>
      <xdr:colOff>447675</xdr:colOff>
      <xdr:row>4</xdr:row>
      <xdr:rowOff>28575</xdr:rowOff>
    </xdr:from>
    <xdr:ext cx="3695700" cy="200025"/>
    <xdr:sp macro="" textlink="">
      <xdr:nvSpPr>
        <xdr:cNvPr id="20" name="Shape 20">
          <a:extLst>
            <a:ext uri="{FF2B5EF4-FFF2-40B4-BE49-F238E27FC236}">
              <a16:creationId xmlns:a16="http://schemas.microsoft.com/office/drawing/2014/main" id="{00000000-0008-0000-0000-000014000000}"/>
            </a:ext>
          </a:extLst>
        </xdr:cNvPr>
        <xdr:cNvSpPr txBox="1"/>
      </xdr:nvSpPr>
      <xdr:spPr>
        <a:xfrm>
          <a:off x="3502913" y="3684750"/>
          <a:ext cx="3686175" cy="190500"/>
        </a:xfrm>
        <a:prstGeom prst="rect">
          <a:avLst/>
        </a:prstGeom>
        <a:noFill/>
        <a:ln>
          <a:noFill/>
        </a:ln>
      </xdr:spPr>
      <xdr:txBody>
        <a:bodyPr spcFirstLastPara="1" wrap="square" lIns="0" tIns="0" rIns="0" bIns="0" anchor="t" anchorCtr="0">
          <a:spAutoFit/>
        </a:bodyPr>
        <a:lstStyle/>
        <a:p>
          <a:pPr marL="0" lvl="0" indent="0" algn="l" rtl="0">
            <a:lnSpc>
              <a:spcPct val="186555"/>
            </a:lnSpc>
            <a:spcBef>
              <a:spcPts val="0"/>
            </a:spcBef>
            <a:spcAft>
              <a:spcPts val="0"/>
            </a:spcAft>
            <a:buNone/>
          </a:pPr>
          <a:r>
            <a:rPr lang="en-US" sz="900">
              <a:solidFill>
                <a:srgbClr val="FFFFFF"/>
              </a:solidFill>
              <a:latin typeface="Arial"/>
              <a:ea typeface="Arial"/>
              <a:cs typeface="Arial"/>
              <a:sym typeface="Arial"/>
            </a:rPr>
            <a:t>WWW.INTERREG-EURO-MED.EU</a:t>
          </a:r>
          <a:endParaRPr sz="1400"/>
        </a:p>
      </xdr:txBody>
    </xdr:sp>
    <xdr:clientData fLocksWithSheet="0"/>
  </xdr:oneCellAnchor>
  <xdr:oneCellAnchor>
    <xdr:from>
      <xdr:col>15</xdr:col>
      <xdr:colOff>76200</xdr:colOff>
      <xdr:row>7</xdr:row>
      <xdr:rowOff>152400</xdr:rowOff>
    </xdr:from>
    <xdr:ext cx="3400425" cy="742950"/>
    <xdr:sp macro="" textlink="">
      <xdr:nvSpPr>
        <xdr:cNvPr id="21" name="Shape 21">
          <a:hlinkClick xmlns:r="http://schemas.openxmlformats.org/officeDocument/2006/relationships" r:id="rId13"/>
          <a:extLst>
            <a:ext uri="{FF2B5EF4-FFF2-40B4-BE49-F238E27FC236}">
              <a16:creationId xmlns:a16="http://schemas.microsoft.com/office/drawing/2014/main" id="{00000000-0008-0000-0000-000015000000}"/>
            </a:ext>
          </a:extLst>
        </xdr:cNvPr>
        <xdr:cNvSpPr/>
      </xdr:nvSpPr>
      <xdr:spPr>
        <a:xfrm>
          <a:off x="3674363" y="3437100"/>
          <a:ext cx="3343275" cy="685800"/>
        </a:xfrm>
        <a:prstGeom prst="roundRect">
          <a:avLst>
            <a:gd name="adj" fmla="val 16667"/>
          </a:avLst>
        </a:prstGeom>
        <a:solidFill>
          <a:schemeClr val="lt1"/>
        </a:solidFill>
        <a:ln w="57150" cap="flat" cmpd="sng">
          <a:solidFill>
            <a:srgbClr val="00B05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800" b="1">
              <a:solidFill>
                <a:srgbClr val="548135"/>
              </a:solidFill>
              <a:latin typeface="Calibri"/>
              <a:ea typeface="Calibri"/>
              <a:cs typeface="Calibri"/>
              <a:sym typeface="Calibri"/>
            </a:rPr>
            <a:t>Introduction</a:t>
          </a:r>
          <a:endParaRPr sz="1400"/>
        </a:p>
        <a:p>
          <a:pPr marL="0" lvl="0" indent="0" algn="ctr" rtl="0">
            <a:spcBef>
              <a:spcPts val="0"/>
            </a:spcBef>
            <a:spcAft>
              <a:spcPts val="0"/>
            </a:spcAft>
            <a:buNone/>
          </a:pPr>
          <a:r>
            <a:rPr lang="en-US" sz="1100">
              <a:solidFill>
                <a:srgbClr val="548135"/>
              </a:solidFill>
              <a:latin typeface="Calibri"/>
              <a:ea typeface="Calibri"/>
              <a:cs typeface="Calibri"/>
              <a:sym typeface="Calibri"/>
            </a:rPr>
            <a:t>(click this button to see the introduction)</a:t>
          </a:r>
          <a:endParaRPr sz="1100">
            <a:solidFill>
              <a:srgbClr val="548135"/>
            </a:solidFill>
          </a:endParaRPr>
        </a:p>
      </xdr:txBody>
    </xdr:sp>
    <xdr:clientData fLocksWithSheet="0"/>
  </xdr:oneCellAnchor>
  <xdr:oneCellAnchor>
    <xdr:from>
      <xdr:col>0</xdr:col>
      <xdr:colOff>38100</xdr:colOff>
      <xdr:row>0</xdr:row>
      <xdr:rowOff>38100</xdr:rowOff>
    </xdr:from>
    <xdr:ext cx="3286125" cy="1476375"/>
    <xdr:pic>
      <xdr:nvPicPr>
        <xdr:cNvPr id="22" name="image1.pn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18</xdr:row>
      <xdr:rowOff>9525</xdr:rowOff>
    </xdr:from>
    <xdr:ext cx="752475" cy="514350"/>
    <xdr:sp macro="" textlink="">
      <xdr:nvSpPr>
        <xdr:cNvPr id="102" name="Shape 102">
          <a:hlinkClick xmlns:r="http://schemas.openxmlformats.org/officeDocument/2006/relationships" r:id="rId1"/>
          <a:extLst>
            <a:ext uri="{FF2B5EF4-FFF2-40B4-BE49-F238E27FC236}">
              <a16:creationId xmlns:a16="http://schemas.microsoft.com/office/drawing/2014/main" id="{00000000-0008-0000-0900-000066000000}"/>
            </a:ext>
          </a:extLst>
        </xdr:cNvPr>
        <xdr:cNvSpPr/>
      </xdr:nvSpPr>
      <xdr:spPr>
        <a:xfrm flipH="1">
          <a:off x="4974525" y="3522825"/>
          <a:ext cx="742950"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Back</a:t>
          </a:r>
          <a:endParaRPr sz="1400"/>
        </a:p>
      </xdr:txBody>
    </xdr:sp>
    <xdr:clientData fLocksWithSheet="0"/>
  </xdr:oneCellAnchor>
  <xdr:oneCellAnchor>
    <xdr:from>
      <xdr:col>5</xdr:col>
      <xdr:colOff>2305050</xdr:colOff>
      <xdr:row>18</xdr:row>
      <xdr:rowOff>9525</xdr:rowOff>
    </xdr:from>
    <xdr:ext cx="647700" cy="514350"/>
    <xdr:sp macro="" textlink="">
      <xdr:nvSpPr>
        <xdr:cNvPr id="103" name="Shape 103">
          <a:hlinkClick xmlns:r="http://schemas.openxmlformats.org/officeDocument/2006/relationships" r:id="rId2"/>
          <a:extLst>
            <a:ext uri="{FF2B5EF4-FFF2-40B4-BE49-F238E27FC236}">
              <a16:creationId xmlns:a16="http://schemas.microsoft.com/office/drawing/2014/main" id="{00000000-0008-0000-0900-000067000000}"/>
            </a:ext>
          </a:extLst>
        </xdr:cNvPr>
        <xdr:cNvSpPr/>
      </xdr:nvSpPr>
      <xdr:spPr>
        <a:xfrm>
          <a:off x="5026913" y="3522825"/>
          <a:ext cx="638175"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114300</xdr:colOff>
      <xdr:row>0</xdr:row>
      <xdr:rowOff>0</xdr:rowOff>
    </xdr:from>
    <xdr:ext cx="1028700" cy="876300"/>
    <xdr:pic>
      <xdr:nvPicPr>
        <xdr:cNvPr id="2" name="image3.png" descr="Verywell Health - Know More. Feel Better.">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381000</xdr:colOff>
      <xdr:row>65</xdr:row>
      <xdr:rowOff>-19050</xdr:rowOff>
    </xdr:from>
    <xdr:ext cx="771525" cy="38100"/>
    <xdr:sp macro="" textlink="">
      <xdr:nvSpPr>
        <xdr:cNvPr id="104" name="Shape 104">
          <a:extLst>
            <a:ext uri="{FF2B5EF4-FFF2-40B4-BE49-F238E27FC236}">
              <a16:creationId xmlns:a16="http://schemas.microsoft.com/office/drawing/2014/main" id="{00000000-0008-0000-0A00-000068000000}"/>
            </a:ext>
          </a:extLst>
        </xdr:cNvPr>
        <xdr:cNvSpPr/>
      </xdr:nvSpPr>
      <xdr:spPr>
        <a:xfrm>
          <a:off x="4960238" y="3780000"/>
          <a:ext cx="771525" cy="0"/>
        </a:xfrm>
        <a:prstGeom prst="rightArrow">
          <a:avLst>
            <a:gd name="adj1" fmla="val 50000"/>
            <a:gd name="adj2" fmla="val 50000"/>
          </a:avLst>
        </a:prstGeom>
        <a:noFill/>
        <a:ln w="12700" cap="flat" cmpd="sng">
          <a:solidFill>
            <a:srgbClr val="A5A5A5"/>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0</xdr:colOff>
      <xdr:row>3</xdr:row>
      <xdr:rowOff>19050</xdr:rowOff>
    </xdr:from>
    <xdr:ext cx="10496550" cy="695325"/>
    <xdr:sp macro="" textlink="">
      <xdr:nvSpPr>
        <xdr:cNvPr id="105" name="Shape 105">
          <a:extLst>
            <a:ext uri="{FF2B5EF4-FFF2-40B4-BE49-F238E27FC236}">
              <a16:creationId xmlns:a16="http://schemas.microsoft.com/office/drawing/2014/main" id="{00000000-0008-0000-0A00-000069000000}"/>
            </a:ext>
          </a:extLst>
        </xdr:cNvPr>
        <xdr:cNvSpPr/>
      </xdr:nvSpPr>
      <xdr:spPr>
        <a:xfrm>
          <a:off x="102488" y="3437100"/>
          <a:ext cx="10487025" cy="685800"/>
        </a:xfrm>
        <a:prstGeom prst="roundRect">
          <a:avLst>
            <a:gd name="adj" fmla="val 16667"/>
          </a:avLst>
        </a:prstGeom>
        <a:gradFill>
          <a:gsLst>
            <a:gs pos="0">
              <a:srgbClr val="AFAFAF"/>
            </a:gs>
            <a:gs pos="50000">
              <a:schemeClr val="accent3"/>
            </a:gs>
            <a:gs pos="100000">
              <a:srgbClr val="919191"/>
            </a:gs>
          </a:gsLst>
          <a:lin ang="5400000" scaled="0"/>
        </a:gradFill>
        <a:ln w="9525"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The aim of this questionnaire is to assist every municipal representative based on their knowledge, experience and relevant document to assess the potential climate risks and vulnerability. Every risk is determined by several questions, and once you identify the risk as relevant to your municipality you need to answer all questions, choosing from the drop-down many "Yes”, or "No". In case where you determine the risk as not relevant to your municipality please chose “n/a”. For example, questions that determine risks for marine ecosystems, should not be answered by municipalities that doesn't have sea and ocean. List “n/a” for all questions that determine the risk that is not applicable to your municipality. Consequently, the questions related to readiness (adaptive capacity) should NOT be answered.</a:t>
          </a:r>
          <a:endParaRPr sz="1400"/>
        </a:p>
      </xdr:txBody>
    </xdr:sp>
    <xdr:clientData fLocksWithSheet="0"/>
  </xdr:oneCellAnchor>
  <xdr:oneCellAnchor>
    <xdr:from>
      <xdr:col>5</xdr:col>
      <xdr:colOff>381000</xdr:colOff>
      <xdr:row>65</xdr:row>
      <xdr:rowOff>142875</xdr:rowOff>
    </xdr:from>
    <xdr:ext cx="723900" cy="514350"/>
    <xdr:sp macro="" textlink="">
      <xdr:nvSpPr>
        <xdr:cNvPr id="106" name="Shape 106">
          <a:hlinkClick xmlns:r="http://schemas.openxmlformats.org/officeDocument/2006/relationships" r:id="rId1"/>
          <a:extLst>
            <a:ext uri="{FF2B5EF4-FFF2-40B4-BE49-F238E27FC236}">
              <a16:creationId xmlns:a16="http://schemas.microsoft.com/office/drawing/2014/main" id="{00000000-0008-0000-0A00-00006A000000}"/>
            </a:ext>
          </a:extLst>
        </xdr:cNvPr>
        <xdr:cNvSpPr/>
      </xdr:nvSpPr>
      <xdr:spPr>
        <a:xfrm>
          <a:off x="4988813" y="3527588"/>
          <a:ext cx="714375"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57150</xdr:colOff>
      <xdr:row>65</xdr:row>
      <xdr:rowOff>114300</xdr:rowOff>
    </xdr:from>
    <xdr:ext cx="790575" cy="476250"/>
    <xdr:sp macro="" textlink="">
      <xdr:nvSpPr>
        <xdr:cNvPr id="107" name="Shape 107">
          <a:hlinkClick xmlns:r="http://schemas.openxmlformats.org/officeDocument/2006/relationships" r:id="rId2"/>
          <a:extLst>
            <a:ext uri="{FF2B5EF4-FFF2-40B4-BE49-F238E27FC236}">
              <a16:creationId xmlns:a16="http://schemas.microsoft.com/office/drawing/2014/main" id="{00000000-0008-0000-0A00-00006B000000}"/>
            </a:ext>
          </a:extLst>
        </xdr:cNvPr>
        <xdr:cNvSpPr/>
      </xdr:nvSpPr>
      <xdr:spPr>
        <a:xfrm flipH="1">
          <a:off x="4955475" y="3546638"/>
          <a:ext cx="781050" cy="4667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F5496"/>
              </a:solidFill>
              <a:latin typeface="Calibri"/>
              <a:ea typeface="Calibri"/>
              <a:cs typeface="Calibri"/>
              <a:sym typeface="Calibri"/>
            </a:rPr>
            <a:t>Back</a:t>
          </a:r>
          <a:endParaRPr sz="1400"/>
        </a:p>
      </xdr:txBody>
    </xdr:sp>
    <xdr:clientData fLocksWithSheet="0"/>
  </xdr:oneCellAnchor>
  <xdr:oneCellAnchor>
    <xdr:from>
      <xdr:col>5</xdr:col>
      <xdr:colOff>190500</xdr:colOff>
      <xdr:row>0</xdr:row>
      <xdr:rowOff>114300</xdr:rowOff>
    </xdr:from>
    <xdr:ext cx="962025" cy="495300"/>
    <xdr:pic>
      <xdr:nvPicPr>
        <xdr:cNvPr id="2" name="image4.png" descr="Infrastructure - Free buildings icons">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18</xdr:row>
      <xdr:rowOff>123825</xdr:rowOff>
    </xdr:from>
    <xdr:ext cx="752475" cy="514350"/>
    <xdr:sp macro="" textlink="">
      <xdr:nvSpPr>
        <xdr:cNvPr id="108" name="Shape 108">
          <a:hlinkClick xmlns:r="http://schemas.openxmlformats.org/officeDocument/2006/relationships" r:id="rId1"/>
          <a:extLst>
            <a:ext uri="{FF2B5EF4-FFF2-40B4-BE49-F238E27FC236}">
              <a16:creationId xmlns:a16="http://schemas.microsoft.com/office/drawing/2014/main" id="{00000000-0008-0000-0B00-00006C000000}"/>
            </a:ext>
          </a:extLst>
        </xdr:cNvPr>
        <xdr:cNvSpPr/>
      </xdr:nvSpPr>
      <xdr:spPr>
        <a:xfrm flipH="1">
          <a:off x="4974525" y="3527588"/>
          <a:ext cx="742950"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Back</a:t>
          </a:r>
          <a:endParaRPr sz="1400"/>
        </a:p>
      </xdr:txBody>
    </xdr:sp>
    <xdr:clientData fLocksWithSheet="0"/>
  </xdr:oneCellAnchor>
  <xdr:oneCellAnchor>
    <xdr:from>
      <xdr:col>5</xdr:col>
      <xdr:colOff>2371725</xdr:colOff>
      <xdr:row>18</xdr:row>
      <xdr:rowOff>123825</xdr:rowOff>
    </xdr:from>
    <xdr:ext cx="647700" cy="514350"/>
    <xdr:sp macro="" textlink="">
      <xdr:nvSpPr>
        <xdr:cNvPr id="109" name="Shape 109">
          <a:hlinkClick xmlns:r="http://schemas.openxmlformats.org/officeDocument/2006/relationships" r:id="rId2"/>
          <a:extLst>
            <a:ext uri="{FF2B5EF4-FFF2-40B4-BE49-F238E27FC236}">
              <a16:creationId xmlns:a16="http://schemas.microsoft.com/office/drawing/2014/main" id="{00000000-0008-0000-0B00-00006D000000}"/>
            </a:ext>
          </a:extLst>
        </xdr:cNvPr>
        <xdr:cNvSpPr/>
      </xdr:nvSpPr>
      <xdr:spPr>
        <a:xfrm>
          <a:off x="5026913" y="3527588"/>
          <a:ext cx="638175"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123825</xdr:colOff>
      <xdr:row>0</xdr:row>
      <xdr:rowOff>38100</xdr:rowOff>
    </xdr:from>
    <xdr:ext cx="885825" cy="809625"/>
    <xdr:sp macro="" textlink="">
      <xdr:nvSpPr>
        <xdr:cNvPr id="110" name="Shape 110">
          <a:extLst>
            <a:ext uri="{FF2B5EF4-FFF2-40B4-BE49-F238E27FC236}">
              <a16:creationId xmlns:a16="http://schemas.microsoft.com/office/drawing/2014/main" id="{00000000-0008-0000-0B00-00006E000000}"/>
            </a:ext>
          </a:extLst>
        </xdr:cNvPr>
        <xdr:cNvSpPr/>
      </xdr:nvSpPr>
      <xdr:spPr>
        <a:xfrm>
          <a:off x="4907850" y="3379950"/>
          <a:ext cx="876300" cy="800100"/>
        </a:xfrm>
        <a:prstGeom prst="rect">
          <a:avLst/>
        </a:prstGeom>
        <a:solidFill>
          <a:srgbClr val="FFFFFF"/>
        </a:solidFill>
        <a:ln w="12700" cap="flat" cmpd="sng">
          <a:solidFill>
            <a:srgbClr val="FFFF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152400</xdr:colOff>
      <xdr:row>0</xdr:row>
      <xdr:rowOff>28575</xdr:rowOff>
    </xdr:from>
    <xdr:ext cx="857250" cy="857250"/>
    <xdr:pic>
      <xdr:nvPicPr>
        <xdr:cNvPr id="2" name="image4.png" descr="Infrastructure - Free buildings icons">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180975</xdr:colOff>
      <xdr:row>3</xdr:row>
      <xdr:rowOff>0</xdr:rowOff>
    </xdr:from>
    <xdr:ext cx="10487025" cy="619125"/>
    <xdr:sp macro="" textlink="">
      <xdr:nvSpPr>
        <xdr:cNvPr id="111" name="Shape 111">
          <a:extLst>
            <a:ext uri="{FF2B5EF4-FFF2-40B4-BE49-F238E27FC236}">
              <a16:creationId xmlns:a16="http://schemas.microsoft.com/office/drawing/2014/main" id="{00000000-0008-0000-0C00-00006F000000}"/>
            </a:ext>
          </a:extLst>
        </xdr:cNvPr>
        <xdr:cNvSpPr/>
      </xdr:nvSpPr>
      <xdr:spPr>
        <a:xfrm>
          <a:off x="107250" y="3475200"/>
          <a:ext cx="10477500" cy="609600"/>
        </a:xfrm>
        <a:prstGeom prst="roundRect">
          <a:avLst>
            <a:gd name="adj" fmla="val 16667"/>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The aim of this questionnaire is to assist every municipal representative based on their knowledge, experience and relevant document to assess the potential climate risks and vulnerability. Every risk is determined by several questions, and once you identify the risk as relevant to your municipality you need to answer all questions, choosing from the drop-down many "Yes”, or "No". In case where you determine the risk as not relevant to your municipality please chose “n/a”. For example, questions that determine risks for marine ecosystems, should not be answered by municipalities that doesn't have sea and ocean. List “n/a” for all questions that determine the risk that is not applicable to your municipality. Consequently, the questions related to readiness (adaptive capacity) should NOT be answered.</a:t>
          </a:r>
          <a:endParaRPr sz="1400"/>
        </a:p>
      </xdr:txBody>
    </xdr:sp>
    <xdr:clientData fLocksWithSheet="0"/>
  </xdr:oneCellAnchor>
  <xdr:oneCellAnchor>
    <xdr:from>
      <xdr:col>5</xdr:col>
      <xdr:colOff>409575</xdr:colOff>
      <xdr:row>65</xdr:row>
      <xdr:rowOff>190500</xdr:rowOff>
    </xdr:from>
    <xdr:ext cx="762000" cy="533400"/>
    <xdr:sp macro="" textlink="">
      <xdr:nvSpPr>
        <xdr:cNvPr id="112" name="Shape 112">
          <a:hlinkClick xmlns:r="http://schemas.openxmlformats.org/officeDocument/2006/relationships" r:id="rId1"/>
          <a:extLst>
            <a:ext uri="{FF2B5EF4-FFF2-40B4-BE49-F238E27FC236}">
              <a16:creationId xmlns:a16="http://schemas.microsoft.com/office/drawing/2014/main" id="{00000000-0008-0000-0C00-000070000000}"/>
            </a:ext>
          </a:extLst>
        </xdr:cNvPr>
        <xdr:cNvSpPr/>
      </xdr:nvSpPr>
      <xdr:spPr>
        <a:xfrm>
          <a:off x="4965000" y="3518063"/>
          <a:ext cx="762000" cy="52387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0</xdr:col>
      <xdr:colOff>200025</xdr:colOff>
      <xdr:row>65</xdr:row>
      <xdr:rowOff>171450</xdr:rowOff>
    </xdr:from>
    <xdr:ext cx="790575" cy="495300"/>
    <xdr:sp macro="" textlink="">
      <xdr:nvSpPr>
        <xdr:cNvPr id="113" name="Shape 113">
          <a:hlinkClick xmlns:r="http://schemas.openxmlformats.org/officeDocument/2006/relationships" r:id="rId2"/>
          <a:extLst>
            <a:ext uri="{FF2B5EF4-FFF2-40B4-BE49-F238E27FC236}">
              <a16:creationId xmlns:a16="http://schemas.microsoft.com/office/drawing/2014/main" id="{00000000-0008-0000-0C00-000071000000}"/>
            </a:ext>
          </a:extLst>
        </xdr:cNvPr>
        <xdr:cNvSpPr/>
      </xdr:nvSpPr>
      <xdr:spPr>
        <a:xfrm flipH="1">
          <a:off x="4955475" y="3537113"/>
          <a:ext cx="781050" cy="48577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F5496"/>
              </a:solidFill>
              <a:latin typeface="Calibri"/>
              <a:ea typeface="Calibri"/>
              <a:cs typeface="Calibri"/>
              <a:sym typeface="Calibri"/>
            </a:rPr>
            <a:t>Back</a:t>
          </a:r>
          <a:endParaRPr sz="1400"/>
        </a:p>
      </xdr:txBody>
    </xdr:sp>
    <xdr:clientData fLocksWithSheet="0"/>
  </xdr:oneCellAnchor>
  <xdr:oneCellAnchor>
    <xdr:from>
      <xdr:col>5</xdr:col>
      <xdr:colOff>190500</xdr:colOff>
      <xdr:row>0</xdr:row>
      <xdr:rowOff>19050</xdr:rowOff>
    </xdr:from>
    <xdr:ext cx="1095375" cy="628650"/>
    <xdr:pic>
      <xdr:nvPicPr>
        <xdr:cNvPr id="2" name="image5.png" descr="Economy - Free business and finance icons">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5</xdr:col>
      <xdr:colOff>2114550</xdr:colOff>
      <xdr:row>17</xdr:row>
      <xdr:rowOff>133350</xdr:rowOff>
    </xdr:from>
    <xdr:ext cx="752475" cy="514350"/>
    <xdr:sp macro="" textlink="">
      <xdr:nvSpPr>
        <xdr:cNvPr id="114" name="Shape 114">
          <a:hlinkClick xmlns:r="http://schemas.openxmlformats.org/officeDocument/2006/relationships" r:id="rId1"/>
          <a:extLst>
            <a:ext uri="{FF2B5EF4-FFF2-40B4-BE49-F238E27FC236}">
              <a16:creationId xmlns:a16="http://schemas.microsoft.com/office/drawing/2014/main" id="{00000000-0008-0000-0D00-000072000000}"/>
            </a:ext>
          </a:extLst>
        </xdr:cNvPr>
        <xdr:cNvSpPr/>
      </xdr:nvSpPr>
      <xdr:spPr>
        <a:xfrm>
          <a:off x="4969763" y="3527588"/>
          <a:ext cx="752475"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28575</xdr:colOff>
      <xdr:row>17</xdr:row>
      <xdr:rowOff>114300</xdr:rowOff>
    </xdr:from>
    <xdr:ext cx="752475" cy="514350"/>
    <xdr:sp macro="" textlink="">
      <xdr:nvSpPr>
        <xdr:cNvPr id="115" name="Shape 115">
          <a:hlinkClick xmlns:r="http://schemas.openxmlformats.org/officeDocument/2006/relationships" r:id="rId2"/>
          <a:extLst>
            <a:ext uri="{FF2B5EF4-FFF2-40B4-BE49-F238E27FC236}">
              <a16:creationId xmlns:a16="http://schemas.microsoft.com/office/drawing/2014/main" id="{00000000-0008-0000-0D00-000073000000}"/>
            </a:ext>
          </a:extLst>
        </xdr:cNvPr>
        <xdr:cNvSpPr/>
      </xdr:nvSpPr>
      <xdr:spPr>
        <a:xfrm flipH="1">
          <a:off x="4974525" y="3527588"/>
          <a:ext cx="742950"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Back</a:t>
          </a:r>
          <a:endParaRPr sz="1400"/>
        </a:p>
      </xdr:txBody>
    </xdr:sp>
    <xdr:clientData fLocksWithSheet="0"/>
  </xdr:oneCellAnchor>
  <xdr:oneCellAnchor>
    <xdr:from>
      <xdr:col>1</xdr:col>
      <xdr:colOff>123825</xdr:colOff>
      <xdr:row>0</xdr:row>
      <xdr:rowOff>9525</xdr:rowOff>
    </xdr:from>
    <xdr:ext cx="981075" cy="828675"/>
    <xdr:grpSp>
      <xdr:nvGrpSpPr>
        <xdr:cNvPr id="2" name="Shape 2">
          <a:extLst>
            <a:ext uri="{FF2B5EF4-FFF2-40B4-BE49-F238E27FC236}">
              <a16:creationId xmlns:a16="http://schemas.microsoft.com/office/drawing/2014/main" id="{00000000-0008-0000-0D00-000002000000}"/>
            </a:ext>
          </a:extLst>
        </xdr:cNvPr>
        <xdr:cNvGrpSpPr/>
      </xdr:nvGrpSpPr>
      <xdr:grpSpPr>
        <a:xfrm>
          <a:off x="231775" y="9525"/>
          <a:ext cx="981075" cy="828675"/>
          <a:chOff x="4855463" y="3365663"/>
          <a:chExt cx="981075" cy="828675"/>
        </a:xfrm>
      </xdr:grpSpPr>
      <xdr:grpSp>
        <xdr:nvGrpSpPr>
          <xdr:cNvPr id="116" name="Shape 116">
            <a:extLst>
              <a:ext uri="{FF2B5EF4-FFF2-40B4-BE49-F238E27FC236}">
                <a16:creationId xmlns:a16="http://schemas.microsoft.com/office/drawing/2014/main" id="{00000000-0008-0000-0D00-000074000000}"/>
              </a:ext>
            </a:extLst>
          </xdr:cNvPr>
          <xdr:cNvGrpSpPr/>
        </xdr:nvGrpSpPr>
        <xdr:grpSpPr>
          <a:xfrm>
            <a:off x="4855463" y="3365663"/>
            <a:ext cx="981075" cy="828675"/>
            <a:chOff x="10287000" y="295275"/>
            <a:chExt cx="1276350" cy="1038225"/>
          </a:xfrm>
        </xdr:grpSpPr>
        <xdr:sp macro="" textlink="">
          <xdr:nvSpPr>
            <xdr:cNvPr id="6" name="Shape 6">
              <a:extLst>
                <a:ext uri="{FF2B5EF4-FFF2-40B4-BE49-F238E27FC236}">
                  <a16:creationId xmlns:a16="http://schemas.microsoft.com/office/drawing/2014/main" id="{00000000-0008-0000-0D00-000006000000}"/>
                </a:ext>
              </a:extLst>
            </xdr:cNvPr>
            <xdr:cNvSpPr/>
          </xdr:nvSpPr>
          <xdr:spPr>
            <a:xfrm>
              <a:off x="10287000" y="295275"/>
              <a:ext cx="1276350" cy="1038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7" name="Shape 117">
              <a:extLst>
                <a:ext uri="{FF2B5EF4-FFF2-40B4-BE49-F238E27FC236}">
                  <a16:creationId xmlns:a16="http://schemas.microsoft.com/office/drawing/2014/main" id="{00000000-0008-0000-0D00-000075000000}"/>
                </a:ext>
              </a:extLst>
            </xdr:cNvPr>
            <xdr:cNvSpPr/>
          </xdr:nvSpPr>
          <xdr:spPr>
            <a:xfrm>
              <a:off x="10287000" y="352425"/>
              <a:ext cx="1276350" cy="9239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pic>
          <xdr:nvPicPr>
            <xdr:cNvPr id="118" name="Shape 118" descr="Economy - Free business and finance icons">
              <a:extLst>
                <a:ext uri="{FF2B5EF4-FFF2-40B4-BE49-F238E27FC236}">
                  <a16:creationId xmlns:a16="http://schemas.microsoft.com/office/drawing/2014/main" id="{00000000-0008-0000-0D00-000076000000}"/>
                </a:ext>
              </a:extLst>
            </xdr:cNvPr>
            <xdr:cNvPicPr preferRelativeResize="0"/>
          </xdr:nvPicPr>
          <xdr:blipFill rotWithShape="1">
            <a:blip xmlns:r="http://schemas.openxmlformats.org/officeDocument/2006/relationships" r:embed="rId3">
              <a:alphaModFix/>
            </a:blip>
            <a:srcRect/>
            <a:stretch/>
          </xdr:blipFill>
          <xdr:spPr>
            <a:xfrm>
              <a:off x="10406063" y="295275"/>
              <a:ext cx="1038225" cy="1038225"/>
            </a:xfrm>
            <a:prstGeom prst="rect">
              <a:avLst/>
            </a:prstGeom>
            <a:noFill/>
            <a:ln>
              <a:noFill/>
            </a:ln>
          </xdr:spPr>
        </xdr:pic>
      </xdr:grpSp>
    </xdr:grpSp>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600075</xdr:colOff>
      <xdr:row>54</xdr:row>
      <xdr:rowOff>0</xdr:rowOff>
    </xdr:from>
    <xdr:ext cx="2952750" cy="523875"/>
    <xdr:sp macro="" textlink="">
      <xdr:nvSpPr>
        <xdr:cNvPr id="119" name="Shape 119">
          <a:hlinkClick xmlns:r="http://schemas.openxmlformats.org/officeDocument/2006/relationships" r:id="rId1"/>
          <a:extLst>
            <a:ext uri="{FF2B5EF4-FFF2-40B4-BE49-F238E27FC236}">
              <a16:creationId xmlns:a16="http://schemas.microsoft.com/office/drawing/2014/main" id="{00000000-0008-0000-0E00-000077000000}"/>
            </a:ext>
          </a:extLst>
        </xdr:cNvPr>
        <xdr:cNvSpPr/>
      </xdr:nvSpPr>
      <xdr:spPr>
        <a:xfrm flipH="1">
          <a:off x="3869625" y="3518063"/>
          <a:ext cx="2952750" cy="52387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Back to Cover</a:t>
          </a:r>
          <a:endParaRPr sz="1400"/>
        </a:p>
      </xdr:txBody>
    </xdr:sp>
    <xdr:clientData fLocksWithSheet="0"/>
  </xdr:oneCellAnchor>
  <xdr:oneCellAnchor>
    <xdr:from>
      <xdr:col>0</xdr:col>
      <xdr:colOff>600075</xdr:colOff>
      <xdr:row>58</xdr:row>
      <xdr:rowOff>0</xdr:rowOff>
    </xdr:from>
    <xdr:ext cx="2962275" cy="523875"/>
    <xdr:sp macro="" textlink="">
      <xdr:nvSpPr>
        <xdr:cNvPr id="120" name="Shape 120">
          <a:hlinkClick xmlns:r="http://schemas.openxmlformats.org/officeDocument/2006/relationships" r:id="rId2"/>
          <a:extLst>
            <a:ext uri="{FF2B5EF4-FFF2-40B4-BE49-F238E27FC236}">
              <a16:creationId xmlns:a16="http://schemas.microsoft.com/office/drawing/2014/main" id="{00000000-0008-0000-0E00-000078000000}"/>
            </a:ext>
          </a:extLst>
        </xdr:cNvPr>
        <xdr:cNvSpPr/>
      </xdr:nvSpPr>
      <xdr:spPr>
        <a:xfrm flipH="1">
          <a:off x="3869625" y="3518063"/>
          <a:ext cx="2952750" cy="52387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Back to Contents</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16</xdr:col>
      <xdr:colOff>428625</xdr:colOff>
      <xdr:row>0</xdr:row>
      <xdr:rowOff>0</xdr:rowOff>
    </xdr:from>
    <xdr:ext cx="3209925" cy="695325"/>
    <xdr:sp macro="" textlink="">
      <xdr:nvSpPr>
        <xdr:cNvPr id="22" name="Shape 22">
          <a:extLst>
            <a:ext uri="{FF2B5EF4-FFF2-40B4-BE49-F238E27FC236}">
              <a16:creationId xmlns:a16="http://schemas.microsoft.com/office/drawing/2014/main" id="{00000000-0008-0000-0100-000016000000}"/>
            </a:ext>
          </a:extLst>
        </xdr:cNvPr>
        <xdr:cNvSpPr txBox="1"/>
      </xdr:nvSpPr>
      <xdr:spPr>
        <a:xfrm>
          <a:off x="3745800" y="3437100"/>
          <a:ext cx="3200400" cy="685800"/>
        </a:xfrm>
        <a:prstGeom prst="rect">
          <a:avLst/>
        </a:prstGeom>
        <a:noFill/>
        <a:ln>
          <a:noFill/>
        </a:ln>
      </xdr:spPr>
      <xdr:txBody>
        <a:bodyPr spcFirstLastPara="1" wrap="square" lIns="0" tIns="0" rIns="0" bIns="0" anchor="t" anchorCtr="0">
          <a:spAutoFit/>
        </a:bodyPr>
        <a:lstStyle/>
        <a:p>
          <a:pPr marL="0" lvl="0" indent="0" algn="l" rtl="0">
            <a:lnSpc>
              <a:spcPct val="233333"/>
            </a:lnSpc>
            <a:spcBef>
              <a:spcPts val="0"/>
            </a:spcBef>
            <a:spcAft>
              <a:spcPts val="0"/>
            </a:spcAft>
            <a:buNone/>
          </a:pPr>
          <a:r>
            <a:rPr lang="en-US" sz="1200" b="1">
              <a:solidFill>
                <a:srgbClr val="FFFFFF"/>
              </a:solidFill>
              <a:latin typeface="Open Sans"/>
              <a:ea typeface="Open Sans"/>
              <a:cs typeface="Open Sans"/>
              <a:sym typeface="Open Sans"/>
            </a:rPr>
            <a:t>2021-2027 PROGRAMME </a:t>
          </a:r>
          <a:endParaRPr sz="1400"/>
        </a:p>
        <a:p>
          <a:pPr marL="0" lvl="0" indent="0" algn="l" rtl="0">
            <a:lnSpc>
              <a:spcPct val="233333"/>
            </a:lnSpc>
            <a:spcBef>
              <a:spcPts val="0"/>
            </a:spcBef>
            <a:spcAft>
              <a:spcPts val="0"/>
            </a:spcAft>
            <a:buNone/>
          </a:pPr>
          <a:r>
            <a:rPr lang="en-US" sz="1200" i="1">
              <a:solidFill>
                <a:srgbClr val="FFFFFF"/>
              </a:solidFill>
              <a:latin typeface="Open Sans"/>
              <a:ea typeface="Open Sans"/>
              <a:cs typeface="Open Sans"/>
              <a:sym typeface="Open Sans"/>
            </a:rPr>
            <a:t>PROGRAMME 2021-2027</a:t>
          </a:r>
          <a:endParaRPr sz="1400"/>
        </a:p>
      </xdr:txBody>
    </xdr:sp>
    <xdr:clientData fLocksWithSheet="0"/>
  </xdr:oneCellAnchor>
  <xdr:oneCellAnchor>
    <xdr:from>
      <xdr:col>15</xdr:col>
      <xdr:colOff>447675</xdr:colOff>
      <xdr:row>4</xdr:row>
      <xdr:rowOff>28575</xdr:rowOff>
    </xdr:from>
    <xdr:ext cx="3695700" cy="200025"/>
    <xdr:sp macro="" textlink="">
      <xdr:nvSpPr>
        <xdr:cNvPr id="23" name="Shape 23">
          <a:extLst>
            <a:ext uri="{FF2B5EF4-FFF2-40B4-BE49-F238E27FC236}">
              <a16:creationId xmlns:a16="http://schemas.microsoft.com/office/drawing/2014/main" id="{00000000-0008-0000-0100-000017000000}"/>
            </a:ext>
          </a:extLst>
        </xdr:cNvPr>
        <xdr:cNvSpPr txBox="1"/>
      </xdr:nvSpPr>
      <xdr:spPr>
        <a:xfrm>
          <a:off x="3502913" y="3684750"/>
          <a:ext cx="3686175" cy="190500"/>
        </a:xfrm>
        <a:prstGeom prst="rect">
          <a:avLst/>
        </a:prstGeom>
        <a:noFill/>
        <a:ln>
          <a:noFill/>
        </a:ln>
      </xdr:spPr>
      <xdr:txBody>
        <a:bodyPr spcFirstLastPara="1" wrap="square" lIns="0" tIns="0" rIns="0" bIns="0" anchor="t" anchorCtr="0">
          <a:spAutoFit/>
        </a:bodyPr>
        <a:lstStyle/>
        <a:p>
          <a:pPr marL="0" lvl="0" indent="0" algn="l" rtl="0">
            <a:lnSpc>
              <a:spcPct val="186555"/>
            </a:lnSpc>
            <a:spcBef>
              <a:spcPts val="0"/>
            </a:spcBef>
            <a:spcAft>
              <a:spcPts val="0"/>
            </a:spcAft>
            <a:buNone/>
          </a:pPr>
          <a:r>
            <a:rPr lang="en-US" sz="900">
              <a:solidFill>
                <a:srgbClr val="FFFFFF"/>
              </a:solidFill>
              <a:latin typeface="Arial"/>
              <a:ea typeface="Arial"/>
              <a:cs typeface="Arial"/>
              <a:sym typeface="Arial"/>
            </a:rPr>
            <a:t>WWW.INTERREG-EURO-MED.EU</a:t>
          </a:r>
          <a:endParaRPr sz="1400"/>
        </a:p>
      </xdr:txBody>
    </xdr:sp>
    <xdr:clientData fLocksWithSheet="0"/>
  </xdr:oneCellAnchor>
  <xdr:oneCellAnchor>
    <xdr:from>
      <xdr:col>0</xdr:col>
      <xdr:colOff>85725</xdr:colOff>
      <xdr:row>8</xdr:row>
      <xdr:rowOff>114300</xdr:rowOff>
    </xdr:from>
    <xdr:ext cx="12372975" cy="838200"/>
    <xdr:sp macro="" textlink="">
      <xdr:nvSpPr>
        <xdr:cNvPr id="24" name="Shape 24">
          <a:extLst>
            <a:ext uri="{FF2B5EF4-FFF2-40B4-BE49-F238E27FC236}">
              <a16:creationId xmlns:a16="http://schemas.microsoft.com/office/drawing/2014/main" id="{00000000-0008-0000-0100-000018000000}"/>
            </a:ext>
          </a:extLst>
        </xdr:cNvPr>
        <xdr:cNvSpPr/>
      </xdr:nvSpPr>
      <xdr:spPr>
        <a:xfrm>
          <a:off x="0" y="3365663"/>
          <a:ext cx="10692000" cy="828675"/>
        </a:xfrm>
        <a:prstGeom prst="roundRect">
          <a:avLst>
            <a:gd name="adj" fmla="val 16667"/>
          </a:avLst>
        </a:pr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3200">
              <a:solidFill>
                <a:srgbClr val="000000"/>
              </a:solidFill>
              <a:latin typeface="Calibri"/>
              <a:ea typeface="Calibri"/>
              <a:cs typeface="Calibri"/>
              <a:sym typeface="Calibri"/>
            </a:rPr>
            <a:t>Introduction to the Climate Risk and Vulnerability  Assessment Tool</a:t>
          </a:r>
          <a:endParaRPr sz="1100">
            <a:solidFill>
              <a:srgbClr val="000000"/>
            </a:solidFill>
          </a:endParaRPr>
        </a:p>
      </xdr:txBody>
    </xdr:sp>
    <xdr:clientData fLocksWithSheet="0"/>
  </xdr:oneCellAnchor>
  <xdr:oneCellAnchor>
    <xdr:from>
      <xdr:col>0</xdr:col>
      <xdr:colOff>95250</xdr:colOff>
      <xdr:row>13</xdr:row>
      <xdr:rowOff>19050</xdr:rowOff>
    </xdr:from>
    <xdr:ext cx="12344400" cy="7724775"/>
    <xdr:sp macro="" textlink="">
      <xdr:nvSpPr>
        <xdr:cNvPr id="25" name="Shape 25">
          <a:extLst>
            <a:ext uri="{FF2B5EF4-FFF2-40B4-BE49-F238E27FC236}">
              <a16:creationId xmlns:a16="http://schemas.microsoft.com/office/drawing/2014/main" id="{00000000-0008-0000-0100-000019000000}"/>
            </a:ext>
          </a:extLst>
        </xdr:cNvPr>
        <xdr:cNvSpPr/>
      </xdr:nvSpPr>
      <xdr:spPr>
        <a:xfrm>
          <a:off x="0" y="0"/>
          <a:ext cx="10692000" cy="7560000"/>
        </a:xfrm>
        <a:prstGeom prst="round2DiagRect">
          <a:avLst>
            <a:gd name="adj1" fmla="val 16667"/>
            <a:gd name="adj2" fmla="val 0"/>
          </a:avLst>
        </a:pr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solidFill>
                <a:srgbClr val="000000"/>
              </a:solidFill>
              <a:latin typeface="Calibri"/>
              <a:ea typeface="Calibri"/>
              <a:cs typeface="Calibri"/>
              <a:sym typeface="Calibri"/>
            </a:rPr>
            <a:t> Climate change is increasingly impacting local communities, ecosystems, infrastructure, public health, and local economies across Europe. Municipalities play a vital role in identifying, understanding, and managing climate-related risks at the local level. To support this, the Climate Risk and Vulnerability Assessment (CRVA) Tool has been developed to help municipalities systematically assess their current exposure to climate hazards and evaluate their adaptive capacity.</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This tool provides a structured approach to identify key climate-related risks grouped into five main categories: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Ecosystem risks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Health risks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Food system risks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Infrastructure risks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Economy and finance risks</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Each risk is assessed through a set of guiding questions. Respondents are expected to answer only for those risks they recognize as relevant to their municipality. The assessment process captures:</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         - Presence of risk (Yes/No)</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Current vulnerability factors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Adaptive capacity (Yes/Partially/No)</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Future risk intensity (Low/Medium/High)</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Institutional responsibility</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The goal of this tool is to assist local authorities in:</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           - Identifying priority climate risks</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Understanding drivers of vulnerability</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Highlighting gaps in adaptive capacity</a:t>
          </a:r>
          <a:endParaRPr sz="1400"/>
        </a:p>
        <a:p>
          <a:pPr marL="0" lvl="0" indent="0" algn="l" rtl="0">
            <a:spcBef>
              <a:spcPts val="0"/>
            </a:spcBef>
            <a:spcAft>
              <a:spcPts val="0"/>
            </a:spcAft>
            <a:buNone/>
          </a:pPr>
          <a:r>
            <a:rPr lang="en-US" sz="1400">
              <a:solidFill>
                <a:srgbClr val="000000"/>
              </a:solidFill>
              <a:latin typeface="Calibri"/>
              <a:ea typeface="Calibri"/>
              <a:cs typeface="Calibri"/>
              <a:sym typeface="Calibri"/>
            </a:rPr>
            <a:t>           - Supporting evidence-based planning for resilience and adaptation</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The tool is intended to foster local knowledge, inform policy development, and facilitate inter-sectoral coordination in addressing climate-related challenges. Final results are automatically summarized to support strategic decision-making and planning processes.</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a:solidFill>
                <a:srgbClr val="000000"/>
              </a:solidFill>
              <a:latin typeface="Calibri"/>
              <a:ea typeface="Calibri"/>
              <a:cs typeface="Calibri"/>
              <a:sym typeface="Calibri"/>
            </a:rPr>
            <a:t>For more information on how to fill in the tool, please refer to the User Guidelines provided in the second sheet.</a:t>
          </a:r>
          <a:endParaRPr sz="1400"/>
        </a:p>
        <a:p>
          <a:pPr marL="0" lvl="0" indent="0" algn="l" rtl="0">
            <a:spcBef>
              <a:spcPts val="0"/>
            </a:spcBef>
            <a:spcAft>
              <a:spcPts val="0"/>
            </a:spcAft>
            <a:buNone/>
          </a:pPr>
          <a:endParaRPr sz="1100">
            <a:solidFill>
              <a:srgbClr val="000000"/>
            </a:solidFill>
          </a:endParaRPr>
        </a:p>
      </xdr:txBody>
    </xdr:sp>
    <xdr:clientData fLocksWithSheet="0"/>
  </xdr:oneCellAnchor>
  <xdr:oneCellAnchor>
    <xdr:from>
      <xdr:col>0</xdr:col>
      <xdr:colOff>85725</xdr:colOff>
      <xdr:row>56</xdr:row>
      <xdr:rowOff>76200</xdr:rowOff>
    </xdr:from>
    <xdr:ext cx="12353925" cy="1000125"/>
    <xdr:grpSp>
      <xdr:nvGrpSpPr>
        <xdr:cNvPr id="2" name="Shape 2">
          <a:extLst>
            <a:ext uri="{FF2B5EF4-FFF2-40B4-BE49-F238E27FC236}">
              <a16:creationId xmlns:a16="http://schemas.microsoft.com/office/drawing/2014/main" id="{00000000-0008-0000-0100-000002000000}"/>
            </a:ext>
          </a:extLst>
        </xdr:cNvPr>
        <xdr:cNvGrpSpPr/>
      </xdr:nvGrpSpPr>
      <xdr:grpSpPr>
        <a:xfrm>
          <a:off x="85725" y="10095089"/>
          <a:ext cx="12353925" cy="1000125"/>
          <a:chOff x="0" y="3279938"/>
          <a:chExt cx="10692000" cy="1000125"/>
        </a:xfrm>
      </xdr:grpSpPr>
      <xdr:grpSp>
        <xdr:nvGrpSpPr>
          <xdr:cNvPr id="26" name="Shape 26">
            <a:extLst>
              <a:ext uri="{FF2B5EF4-FFF2-40B4-BE49-F238E27FC236}">
                <a16:creationId xmlns:a16="http://schemas.microsoft.com/office/drawing/2014/main" id="{00000000-0008-0000-0100-00001A000000}"/>
              </a:ext>
            </a:extLst>
          </xdr:cNvPr>
          <xdr:cNvGrpSpPr/>
        </xdr:nvGrpSpPr>
        <xdr:grpSpPr>
          <a:xfrm>
            <a:off x="0" y="3279938"/>
            <a:ext cx="10692000" cy="1000125"/>
            <a:chOff x="111125" y="3455460"/>
            <a:chExt cx="12404725" cy="1054100"/>
          </a:xfrm>
        </xdr:grpSpPr>
        <xdr:sp macro="" textlink="">
          <xdr:nvSpPr>
            <xdr:cNvPr id="6" name="Shape 6">
              <a:extLst>
                <a:ext uri="{FF2B5EF4-FFF2-40B4-BE49-F238E27FC236}">
                  <a16:creationId xmlns:a16="http://schemas.microsoft.com/office/drawing/2014/main" id="{00000000-0008-0000-0100-000006000000}"/>
                </a:ext>
              </a:extLst>
            </xdr:cNvPr>
            <xdr:cNvSpPr/>
          </xdr:nvSpPr>
          <xdr:spPr>
            <a:xfrm>
              <a:off x="111125" y="3455460"/>
              <a:ext cx="12404725" cy="1054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7" name="Shape 27">
              <a:extLst>
                <a:ext uri="{FF2B5EF4-FFF2-40B4-BE49-F238E27FC236}">
                  <a16:creationId xmlns:a16="http://schemas.microsoft.com/office/drawing/2014/main" id="{00000000-0008-0000-0100-00001B000000}"/>
                </a:ext>
              </a:extLst>
            </xdr:cNvPr>
            <xdr:cNvSpPr/>
          </xdr:nvSpPr>
          <xdr:spPr>
            <a:xfrm>
              <a:off x="111125" y="3455460"/>
              <a:ext cx="12404725" cy="1054100"/>
            </a:xfrm>
            <a:prstGeom prst="roundRect">
              <a:avLst>
                <a:gd name="adj" fmla="val 16667"/>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8" name="Shape 28">
              <a:extLst>
                <a:ext uri="{FF2B5EF4-FFF2-40B4-BE49-F238E27FC236}">
                  <a16:creationId xmlns:a16="http://schemas.microsoft.com/office/drawing/2014/main" id="{00000000-0008-0000-0100-00001C000000}"/>
                </a:ext>
              </a:extLst>
            </xdr:cNvPr>
            <xdr:cNvSpPr/>
          </xdr:nvSpPr>
          <xdr:spPr>
            <a:xfrm>
              <a:off x="1784187" y="3619499"/>
              <a:ext cx="492008" cy="764839"/>
            </a:xfrm>
            <a:custGeom>
              <a:avLst/>
              <a:gdLst/>
              <a:ahLst/>
              <a:cxnLst/>
              <a:rect l="l" t="t" r="r" b="b"/>
              <a:pathLst>
                <a:path w="655838" h="869849" extrusionOk="0">
                  <a:moveTo>
                    <a:pt x="0" y="0"/>
                  </a:moveTo>
                  <a:lnTo>
                    <a:pt x="655838" y="0"/>
                  </a:lnTo>
                  <a:lnTo>
                    <a:pt x="655838" y="869849"/>
                  </a:lnTo>
                  <a:lnTo>
                    <a:pt x="0" y="869849"/>
                  </a:lnTo>
                  <a:lnTo>
                    <a:pt x="0" y="0"/>
                  </a:lnTo>
                  <a:close/>
                </a:path>
              </a:pathLst>
            </a:custGeom>
            <a:blipFill rotWithShape="1">
              <a:blip xmlns:r="http://schemas.openxmlformats.org/officeDocument/2006/relationships" r:embed="rId1">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9" name="Shape 29">
              <a:extLst>
                <a:ext uri="{FF2B5EF4-FFF2-40B4-BE49-F238E27FC236}">
                  <a16:creationId xmlns:a16="http://schemas.microsoft.com/office/drawing/2014/main" id="{00000000-0008-0000-0100-00001D000000}"/>
                </a:ext>
              </a:extLst>
            </xdr:cNvPr>
            <xdr:cNvSpPr/>
          </xdr:nvSpPr>
          <xdr:spPr>
            <a:xfrm>
              <a:off x="2611792" y="3617047"/>
              <a:ext cx="467289" cy="696775"/>
            </a:xfrm>
            <a:custGeom>
              <a:avLst/>
              <a:gdLst/>
              <a:ahLst/>
              <a:cxnLst/>
              <a:rect l="l" t="t" r="r" b="b"/>
              <a:pathLst>
                <a:path w="680657" h="869849" extrusionOk="0">
                  <a:moveTo>
                    <a:pt x="0" y="0"/>
                  </a:moveTo>
                  <a:lnTo>
                    <a:pt x="680657" y="0"/>
                  </a:lnTo>
                  <a:lnTo>
                    <a:pt x="680657" y="869849"/>
                  </a:lnTo>
                  <a:lnTo>
                    <a:pt x="0" y="869849"/>
                  </a:lnTo>
                  <a:lnTo>
                    <a:pt x="0" y="0"/>
                  </a:lnTo>
                  <a:close/>
                </a:path>
              </a:pathLst>
            </a:custGeom>
            <a:blipFill rotWithShape="1">
              <a:blip xmlns:r="http://schemas.openxmlformats.org/officeDocument/2006/relationships" r:embed="rId2">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0" name="Shape 30">
              <a:extLst>
                <a:ext uri="{FF2B5EF4-FFF2-40B4-BE49-F238E27FC236}">
                  <a16:creationId xmlns:a16="http://schemas.microsoft.com/office/drawing/2014/main" id="{00000000-0008-0000-0100-00001E000000}"/>
                </a:ext>
              </a:extLst>
            </xdr:cNvPr>
            <xdr:cNvSpPr/>
          </xdr:nvSpPr>
          <xdr:spPr>
            <a:xfrm>
              <a:off x="4585535" y="3690170"/>
              <a:ext cx="877553" cy="502814"/>
            </a:xfrm>
            <a:custGeom>
              <a:avLst/>
              <a:gdLst/>
              <a:ahLst/>
              <a:cxnLst/>
              <a:rect l="l" t="t" r="r" b="b"/>
              <a:pathLst>
                <a:path w="1193559" h="581953" extrusionOk="0">
                  <a:moveTo>
                    <a:pt x="0" y="0"/>
                  </a:moveTo>
                  <a:lnTo>
                    <a:pt x="1193558" y="0"/>
                  </a:lnTo>
                  <a:lnTo>
                    <a:pt x="1193558" y="581953"/>
                  </a:lnTo>
                  <a:lnTo>
                    <a:pt x="0" y="581953"/>
                  </a:lnTo>
                  <a:lnTo>
                    <a:pt x="0" y="0"/>
                  </a:lnTo>
                  <a:close/>
                </a:path>
              </a:pathLst>
            </a:custGeom>
            <a:blipFill rotWithShape="1">
              <a:blip xmlns:r="http://schemas.openxmlformats.org/officeDocument/2006/relationships" r:embed="rId3">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1" name="Shape 31">
              <a:extLst>
                <a:ext uri="{FF2B5EF4-FFF2-40B4-BE49-F238E27FC236}">
                  <a16:creationId xmlns:a16="http://schemas.microsoft.com/office/drawing/2014/main" id="{00000000-0008-0000-0100-00001F000000}"/>
                </a:ext>
              </a:extLst>
            </xdr:cNvPr>
            <xdr:cNvSpPr/>
          </xdr:nvSpPr>
          <xdr:spPr>
            <a:xfrm>
              <a:off x="3475094" y="3676984"/>
              <a:ext cx="878333" cy="531285"/>
            </a:xfrm>
            <a:custGeom>
              <a:avLst/>
              <a:gdLst/>
              <a:ahLst/>
              <a:cxnLst/>
              <a:rect l="l" t="t" r="r" b="b"/>
              <a:pathLst>
                <a:path w="1591439" h="777652" extrusionOk="0">
                  <a:moveTo>
                    <a:pt x="0" y="0"/>
                  </a:moveTo>
                  <a:lnTo>
                    <a:pt x="1591439" y="0"/>
                  </a:lnTo>
                  <a:lnTo>
                    <a:pt x="1591439" y="777652"/>
                  </a:lnTo>
                  <a:lnTo>
                    <a:pt x="0" y="777652"/>
                  </a:lnTo>
                  <a:lnTo>
                    <a:pt x="0" y="0"/>
                  </a:lnTo>
                  <a:close/>
                </a:path>
              </a:pathLst>
            </a:custGeom>
            <a:blipFill rotWithShape="1">
              <a:blip xmlns:r="http://schemas.openxmlformats.org/officeDocument/2006/relationships" r:embed="rId4">
                <a:alphaModFix/>
              </a:blip>
              <a:stretch>
                <a:fillRect l="-12107" t="-83789" r="-11486" b="-7717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2" name="Shape 32">
              <a:extLst>
                <a:ext uri="{FF2B5EF4-FFF2-40B4-BE49-F238E27FC236}">
                  <a16:creationId xmlns:a16="http://schemas.microsoft.com/office/drawing/2014/main" id="{00000000-0008-0000-0100-000020000000}"/>
                </a:ext>
              </a:extLst>
            </xdr:cNvPr>
            <xdr:cNvSpPr/>
          </xdr:nvSpPr>
          <xdr:spPr>
            <a:xfrm>
              <a:off x="5734541" y="3742978"/>
              <a:ext cx="971059" cy="326190"/>
            </a:xfrm>
            <a:custGeom>
              <a:avLst/>
              <a:gdLst/>
              <a:ahLst/>
              <a:cxnLst/>
              <a:rect l="l" t="t" r="r" b="b"/>
              <a:pathLst>
                <a:path w="1891977" h="417348" extrusionOk="0">
                  <a:moveTo>
                    <a:pt x="0" y="0"/>
                  </a:moveTo>
                  <a:lnTo>
                    <a:pt x="1891977" y="0"/>
                  </a:lnTo>
                  <a:lnTo>
                    <a:pt x="1891977" y="417348"/>
                  </a:lnTo>
                  <a:lnTo>
                    <a:pt x="0" y="417348"/>
                  </a:lnTo>
                  <a:lnTo>
                    <a:pt x="0" y="0"/>
                  </a:lnTo>
                  <a:close/>
                </a:path>
              </a:pathLst>
            </a:custGeom>
            <a:blipFill rotWithShape="1">
              <a:blip xmlns:r="http://schemas.openxmlformats.org/officeDocument/2006/relationships" r:embed="rId5">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3" name="Shape 33">
              <a:extLst>
                <a:ext uri="{FF2B5EF4-FFF2-40B4-BE49-F238E27FC236}">
                  <a16:creationId xmlns:a16="http://schemas.microsoft.com/office/drawing/2014/main" id="{00000000-0008-0000-0100-000021000000}"/>
                </a:ext>
              </a:extLst>
            </xdr:cNvPr>
            <xdr:cNvSpPr/>
          </xdr:nvSpPr>
          <xdr:spPr>
            <a:xfrm>
              <a:off x="6977313" y="3638884"/>
              <a:ext cx="638162" cy="655888"/>
            </a:xfrm>
            <a:custGeom>
              <a:avLst/>
              <a:gdLst/>
              <a:ahLst/>
              <a:cxnLst/>
              <a:rect l="l" t="t" r="r" b="b"/>
              <a:pathLst>
                <a:path w="943385" h="747023" extrusionOk="0">
                  <a:moveTo>
                    <a:pt x="0" y="0"/>
                  </a:moveTo>
                  <a:lnTo>
                    <a:pt x="943385" y="0"/>
                  </a:lnTo>
                  <a:lnTo>
                    <a:pt x="943385" y="747023"/>
                  </a:lnTo>
                  <a:lnTo>
                    <a:pt x="0" y="747023"/>
                  </a:lnTo>
                  <a:lnTo>
                    <a:pt x="0" y="0"/>
                  </a:lnTo>
                  <a:close/>
                </a:path>
              </a:pathLst>
            </a:custGeom>
            <a:blipFill rotWithShape="1">
              <a:blip xmlns:r="http://schemas.openxmlformats.org/officeDocument/2006/relationships" r:embed="rId6">
                <a:alphaModFix/>
              </a:blip>
              <a:stretch>
                <a:fillRect l="-25631" r="-2555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4" name="Shape 34">
              <a:extLst>
                <a:ext uri="{FF2B5EF4-FFF2-40B4-BE49-F238E27FC236}">
                  <a16:creationId xmlns:a16="http://schemas.microsoft.com/office/drawing/2014/main" id="{00000000-0008-0000-0100-000022000000}"/>
                </a:ext>
              </a:extLst>
            </xdr:cNvPr>
            <xdr:cNvSpPr/>
          </xdr:nvSpPr>
          <xdr:spPr>
            <a:xfrm>
              <a:off x="7934325" y="3751815"/>
              <a:ext cx="1330496" cy="397062"/>
            </a:xfrm>
            <a:custGeom>
              <a:avLst/>
              <a:gdLst/>
              <a:ahLst/>
              <a:cxnLst/>
              <a:rect l="l" t="t" r="r" b="b"/>
              <a:pathLst>
                <a:path w="2354448" h="646987" extrusionOk="0">
                  <a:moveTo>
                    <a:pt x="0" y="0"/>
                  </a:moveTo>
                  <a:lnTo>
                    <a:pt x="2354448" y="0"/>
                  </a:lnTo>
                  <a:lnTo>
                    <a:pt x="2354448" y="646987"/>
                  </a:lnTo>
                  <a:lnTo>
                    <a:pt x="0" y="646987"/>
                  </a:lnTo>
                  <a:lnTo>
                    <a:pt x="0" y="0"/>
                  </a:lnTo>
                  <a:close/>
                </a:path>
              </a:pathLst>
            </a:custGeom>
            <a:blipFill rotWithShape="1">
              <a:blip xmlns:r="http://schemas.openxmlformats.org/officeDocument/2006/relationships" r:embed="rId7">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5" name="Shape 35">
              <a:extLst>
                <a:ext uri="{FF2B5EF4-FFF2-40B4-BE49-F238E27FC236}">
                  <a16:creationId xmlns:a16="http://schemas.microsoft.com/office/drawing/2014/main" id="{00000000-0008-0000-0100-000023000000}"/>
                </a:ext>
              </a:extLst>
            </xdr:cNvPr>
            <xdr:cNvSpPr/>
          </xdr:nvSpPr>
          <xdr:spPr>
            <a:xfrm>
              <a:off x="9578455" y="3756025"/>
              <a:ext cx="828501" cy="440477"/>
            </a:xfrm>
            <a:custGeom>
              <a:avLst/>
              <a:gdLst/>
              <a:ahLst/>
              <a:cxnLst/>
              <a:rect l="l" t="t" r="r" b="b"/>
              <a:pathLst>
                <a:path w="1030949" h="534805" extrusionOk="0">
                  <a:moveTo>
                    <a:pt x="0" y="0"/>
                  </a:moveTo>
                  <a:lnTo>
                    <a:pt x="1030949" y="0"/>
                  </a:lnTo>
                  <a:lnTo>
                    <a:pt x="1030949" y="534805"/>
                  </a:lnTo>
                  <a:lnTo>
                    <a:pt x="0" y="534805"/>
                  </a:lnTo>
                  <a:lnTo>
                    <a:pt x="0" y="0"/>
                  </a:lnTo>
                  <a:close/>
                </a:path>
              </a:pathLst>
            </a:custGeom>
            <a:blipFill rotWithShape="1">
              <a:blip xmlns:r="http://schemas.openxmlformats.org/officeDocument/2006/relationships" r:embed="rId8">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6" name="Shape 36">
              <a:extLst>
                <a:ext uri="{FF2B5EF4-FFF2-40B4-BE49-F238E27FC236}">
                  <a16:creationId xmlns:a16="http://schemas.microsoft.com/office/drawing/2014/main" id="{00000000-0008-0000-0100-000024000000}"/>
                </a:ext>
              </a:extLst>
            </xdr:cNvPr>
            <xdr:cNvSpPr/>
          </xdr:nvSpPr>
          <xdr:spPr>
            <a:xfrm>
              <a:off x="10622850" y="3587413"/>
              <a:ext cx="539499" cy="707980"/>
            </a:xfrm>
            <a:custGeom>
              <a:avLst/>
              <a:gdLst/>
              <a:ahLst/>
              <a:cxnLst/>
              <a:rect l="l" t="t" r="r" b="b"/>
              <a:pathLst>
                <a:path w="631055" h="883476" extrusionOk="0">
                  <a:moveTo>
                    <a:pt x="0" y="0"/>
                  </a:moveTo>
                  <a:lnTo>
                    <a:pt x="631054" y="0"/>
                  </a:lnTo>
                  <a:lnTo>
                    <a:pt x="631054" y="883476"/>
                  </a:lnTo>
                  <a:lnTo>
                    <a:pt x="0" y="883476"/>
                  </a:lnTo>
                  <a:lnTo>
                    <a:pt x="0" y="0"/>
                  </a:lnTo>
                  <a:close/>
                </a:path>
              </a:pathLst>
            </a:custGeom>
            <a:blipFill rotWithShape="1">
              <a:blip xmlns:r="http://schemas.openxmlformats.org/officeDocument/2006/relationships" r:embed="rId9">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7" name="Shape 37">
              <a:extLst>
                <a:ext uri="{FF2B5EF4-FFF2-40B4-BE49-F238E27FC236}">
                  <a16:creationId xmlns:a16="http://schemas.microsoft.com/office/drawing/2014/main" id="{00000000-0008-0000-0100-000025000000}"/>
                </a:ext>
              </a:extLst>
            </xdr:cNvPr>
            <xdr:cNvSpPr/>
          </xdr:nvSpPr>
          <xdr:spPr>
            <a:xfrm>
              <a:off x="11573011" y="3710261"/>
              <a:ext cx="431498" cy="549037"/>
            </a:xfrm>
            <a:custGeom>
              <a:avLst/>
              <a:gdLst/>
              <a:ahLst/>
              <a:cxnLst/>
              <a:rect l="l" t="t" r="r" b="b"/>
              <a:pathLst>
                <a:path w="638540" h="818641" extrusionOk="0">
                  <a:moveTo>
                    <a:pt x="0" y="0"/>
                  </a:moveTo>
                  <a:lnTo>
                    <a:pt x="638540" y="0"/>
                  </a:lnTo>
                  <a:lnTo>
                    <a:pt x="638540" y="818641"/>
                  </a:lnTo>
                  <a:lnTo>
                    <a:pt x="0" y="818641"/>
                  </a:lnTo>
                  <a:lnTo>
                    <a:pt x="0" y="0"/>
                  </a:lnTo>
                  <a:close/>
                </a:path>
              </a:pathLst>
            </a:custGeom>
            <a:blipFill rotWithShape="1">
              <a:blip xmlns:r="http://schemas.openxmlformats.org/officeDocument/2006/relationships" r:embed="rId10">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pic>
          <xdr:nvPicPr>
            <xdr:cNvPr id="38" name="Shape 38">
              <a:extLst>
                <a:ext uri="{FF2B5EF4-FFF2-40B4-BE49-F238E27FC236}">
                  <a16:creationId xmlns:a16="http://schemas.microsoft.com/office/drawing/2014/main" id="{00000000-0008-0000-0100-000026000000}"/>
                </a:ext>
              </a:extLst>
            </xdr:cNvPr>
            <xdr:cNvPicPr preferRelativeResize="0"/>
          </xdr:nvPicPr>
          <xdr:blipFill rotWithShape="1">
            <a:blip xmlns:r="http://schemas.openxmlformats.org/officeDocument/2006/relationships" r:embed="rId11">
              <a:alphaModFix/>
            </a:blip>
            <a:srcRect/>
            <a:stretch/>
          </xdr:blipFill>
          <xdr:spPr>
            <a:xfrm>
              <a:off x="465220" y="3657934"/>
              <a:ext cx="981125" cy="555072"/>
            </a:xfrm>
            <a:prstGeom prst="rect">
              <a:avLst/>
            </a:prstGeom>
            <a:noFill/>
            <a:ln>
              <a:noFill/>
            </a:ln>
          </xdr:spPr>
        </xdr:pic>
      </xdr:grpSp>
    </xdr:grpSp>
    <xdr:clientData fLocksWithSheet="0"/>
  </xdr:oneCellAnchor>
  <xdr:oneCellAnchor>
    <xdr:from>
      <xdr:col>0</xdr:col>
      <xdr:colOff>38100</xdr:colOff>
      <xdr:row>0</xdr:row>
      <xdr:rowOff>38100</xdr:rowOff>
    </xdr:from>
    <xdr:ext cx="3143250" cy="14763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123825</xdr:colOff>
      <xdr:row>8</xdr:row>
      <xdr:rowOff>0</xdr:rowOff>
    </xdr:from>
    <xdr:ext cx="12306300" cy="752475"/>
    <xdr:sp macro="" textlink="">
      <xdr:nvSpPr>
        <xdr:cNvPr id="39" name="Shape 39">
          <a:extLst>
            <a:ext uri="{FF2B5EF4-FFF2-40B4-BE49-F238E27FC236}">
              <a16:creationId xmlns:a16="http://schemas.microsoft.com/office/drawing/2014/main" id="{00000000-0008-0000-0200-000027000000}"/>
            </a:ext>
          </a:extLst>
        </xdr:cNvPr>
        <xdr:cNvSpPr/>
      </xdr:nvSpPr>
      <xdr:spPr>
        <a:xfrm>
          <a:off x="0" y="3408525"/>
          <a:ext cx="10692000" cy="742950"/>
        </a:xfrm>
        <a:prstGeom prst="roundRect">
          <a:avLst>
            <a:gd name="adj" fmla="val 16667"/>
          </a:avLst>
        </a:pr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a:solidFill>
                <a:srgbClr val="000000"/>
              </a:solidFill>
              <a:latin typeface="Calibri"/>
              <a:ea typeface="Calibri"/>
              <a:cs typeface="Calibri"/>
              <a:sym typeface="Calibri"/>
            </a:rPr>
            <a:t>Climate Risk and Vulnerability Assesment Tool Guideline</a:t>
          </a:r>
          <a:endParaRPr sz="1400"/>
        </a:p>
        <a:p>
          <a:pPr marL="0" lvl="0" indent="0" algn="l" rtl="0">
            <a:spcBef>
              <a:spcPts val="0"/>
            </a:spcBef>
            <a:spcAft>
              <a:spcPts val="0"/>
            </a:spcAft>
            <a:buNone/>
          </a:pPr>
          <a:endParaRPr sz="1100">
            <a:solidFill>
              <a:srgbClr val="000000"/>
            </a:solidFill>
          </a:endParaRPr>
        </a:p>
      </xdr:txBody>
    </xdr:sp>
    <xdr:clientData fLocksWithSheet="0"/>
  </xdr:oneCellAnchor>
  <xdr:oneCellAnchor>
    <xdr:from>
      <xdr:col>16</xdr:col>
      <xdr:colOff>390525</xdr:colOff>
      <xdr:row>0</xdr:row>
      <xdr:rowOff>0</xdr:rowOff>
    </xdr:from>
    <xdr:ext cx="3209925" cy="695325"/>
    <xdr:sp macro="" textlink="">
      <xdr:nvSpPr>
        <xdr:cNvPr id="40" name="Shape 40">
          <a:extLst>
            <a:ext uri="{FF2B5EF4-FFF2-40B4-BE49-F238E27FC236}">
              <a16:creationId xmlns:a16="http://schemas.microsoft.com/office/drawing/2014/main" id="{00000000-0008-0000-0200-000028000000}"/>
            </a:ext>
          </a:extLst>
        </xdr:cNvPr>
        <xdr:cNvSpPr txBox="1"/>
      </xdr:nvSpPr>
      <xdr:spPr>
        <a:xfrm>
          <a:off x="3745800" y="3437100"/>
          <a:ext cx="3200400" cy="685800"/>
        </a:xfrm>
        <a:prstGeom prst="rect">
          <a:avLst/>
        </a:prstGeom>
        <a:noFill/>
        <a:ln>
          <a:noFill/>
        </a:ln>
      </xdr:spPr>
      <xdr:txBody>
        <a:bodyPr spcFirstLastPara="1" wrap="square" lIns="0" tIns="0" rIns="0" bIns="0" anchor="t" anchorCtr="0">
          <a:spAutoFit/>
        </a:bodyPr>
        <a:lstStyle/>
        <a:p>
          <a:pPr marL="0" lvl="0" indent="0" algn="l" rtl="0">
            <a:lnSpc>
              <a:spcPct val="233333"/>
            </a:lnSpc>
            <a:spcBef>
              <a:spcPts val="0"/>
            </a:spcBef>
            <a:spcAft>
              <a:spcPts val="0"/>
            </a:spcAft>
            <a:buNone/>
          </a:pPr>
          <a:r>
            <a:rPr lang="en-US" sz="1200" b="1">
              <a:solidFill>
                <a:srgbClr val="FFFFFF"/>
              </a:solidFill>
              <a:latin typeface="Open Sans"/>
              <a:ea typeface="Open Sans"/>
              <a:cs typeface="Open Sans"/>
              <a:sym typeface="Open Sans"/>
            </a:rPr>
            <a:t>2021-2027 PROGRAMME </a:t>
          </a:r>
          <a:endParaRPr sz="1400"/>
        </a:p>
        <a:p>
          <a:pPr marL="0" lvl="0" indent="0" algn="l" rtl="0">
            <a:lnSpc>
              <a:spcPct val="233333"/>
            </a:lnSpc>
            <a:spcBef>
              <a:spcPts val="0"/>
            </a:spcBef>
            <a:spcAft>
              <a:spcPts val="0"/>
            </a:spcAft>
            <a:buNone/>
          </a:pPr>
          <a:r>
            <a:rPr lang="en-US" sz="1200" i="1">
              <a:solidFill>
                <a:srgbClr val="FFFFFF"/>
              </a:solidFill>
              <a:latin typeface="Open Sans"/>
              <a:ea typeface="Open Sans"/>
              <a:cs typeface="Open Sans"/>
              <a:sym typeface="Open Sans"/>
            </a:rPr>
            <a:t>PROGRAMME 2021-2027</a:t>
          </a:r>
          <a:endParaRPr sz="1400"/>
        </a:p>
      </xdr:txBody>
    </xdr:sp>
    <xdr:clientData fLocksWithSheet="0"/>
  </xdr:oneCellAnchor>
  <xdr:oneCellAnchor>
    <xdr:from>
      <xdr:col>15</xdr:col>
      <xdr:colOff>419100</xdr:colOff>
      <xdr:row>4</xdr:row>
      <xdr:rowOff>57150</xdr:rowOff>
    </xdr:from>
    <xdr:ext cx="3695700" cy="200025"/>
    <xdr:sp macro="" textlink="">
      <xdr:nvSpPr>
        <xdr:cNvPr id="41" name="Shape 41">
          <a:extLst>
            <a:ext uri="{FF2B5EF4-FFF2-40B4-BE49-F238E27FC236}">
              <a16:creationId xmlns:a16="http://schemas.microsoft.com/office/drawing/2014/main" id="{00000000-0008-0000-0200-000029000000}"/>
            </a:ext>
          </a:extLst>
        </xdr:cNvPr>
        <xdr:cNvSpPr txBox="1"/>
      </xdr:nvSpPr>
      <xdr:spPr>
        <a:xfrm>
          <a:off x="3502913" y="3684750"/>
          <a:ext cx="3686175" cy="190500"/>
        </a:xfrm>
        <a:prstGeom prst="rect">
          <a:avLst/>
        </a:prstGeom>
        <a:noFill/>
        <a:ln>
          <a:noFill/>
        </a:ln>
      </xdr:spPr>
      <xdr:txBody>
        <a:bodyPr spcFirstLastPara="1" wrap="square" lIns="0" tIns="0" rIns="0" bIns="0" anchor="t" anchorCtr="0">
          <a:spAutoFit/>
        </a:bodyPr>
        <a:lstStyle/>
        <a:p>
          <a:pPr marL="0" lvl="0" indent="0" algn="l" rtl="0">
            <a:lnSpc>
              <a:spcPct val="186555"/>
            </a:lnSpc>
            <a:spcBef>
              <a:spcPts val="0"/>
            </a:spcBef>
            <a:spcAft>
              <a:spcPts val="0"/>
            </a:spcAft>
            <a:buNone/>
          </a:pPr>
          <a:r>
            <a:rPr lang="en-US" sz="900">
              <a:solidFill>
                <a:srgbClr val="FFFFFF"/>
              </a:solidFill>
              <a:latin typeface="Arial"/>
              <a:ea typeface="Arial"/>
              <a:cs typeface="Arial"/>
              <a:sym typeface="Arial"/>
            </a:rPr>
            <a:t>WWW.INTERREG-EURO-MED.EU</a:t>
          </a:r>
          <a:endParaRPr sz="1400"/>
        </a:p>
      </xdr:txBody>
    </xdr:sp>
    <xdr:clientData fLocksWithSheet="0"/>
  </xdr:oneCellAnchor>
  <xdr:oneCellAnchor>
    <xdr:from>
      <xdr:col>0</xdr:col>
      <xdr:colOff>114300</xdr:colOff>
      <xdr:row>11</xdr:row>
      <xdr:rowOff>219075</xdr:rowOff>
    </xdr:from>
    <xdr:ext cx="12287250" cy="5124450"/>
    <xdr:sp macro="" textlink="">
      <xdr:nvSpPr>
        <xdr:cNvPr id="42" name="Shape 42">
          <a:extLst>
            <a:ext uri="{FF2B5EF4-FFF2-40B4-BE49-F238E27FC236}">
              <a16:creationId xmlns:a16="http://schemas.microsoft.com/office/drawing/2014/main" id="{00000000-0008-0000-0200-00002A000000}"/>
            </a:ext>
          </a:extLst>
        </xdr:cNvPr>
        <xdr:cNvSpPr/>
      </xdr:nvSpPr>
      <xdr:spPr>
        <a:xfrm>
          <a:off x="0" y="1222538"/>
          <a:ext cx="10692000" cy="5114925"/>
        </a:xfrm>
        <a:prstGeom prst="round2DiagRect">
          <a:avLst>
            <a:gd name="adj1" fmla="val 16667"/>
            <a:gd name="adj2" fmla="val 0"/>
          </a:avLst>
        </a:pr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a:solidFill>
                <a:srgbClr val="000000"/>
              </a:solidFill>
              <a:latin typeface="Calibri"/>
              <a:ea typeface="Calibri"/>
              <a:cs typeface="Calibri"/>
              <a:sym typeface="Calibri"/>
            </a:rPr>
            <a:t>Step 1</a:t>
          </a:r>
          <a:r>
            <a:rPr lang="en-US" sz="1400">
              <a:solidFill>
                <a:srgbClr val="000000"/>
              </a:solidFill>
              <a:latin typeface="Calibri"/>
              <a:ea typeface="Calibri"/>
              <a:cs typeface="Calibri"/>
              <a:sym typeface="Calibri"/>
            </a:rPr>
            <a:t>: FIll in the name of the municipality in the field/cell K9 in "Cover"Sheet</a:t>
          </a:r>
          <a:r>
            <a:rPr lang="en-US" sz="1100">
              <a:solidFill>
                <a:srgbClr val="000000"/>
              </a:solidFill>
              <a:latin typeface="Calibri"/>
              <a:ea typeface="Calibri"/>
              <a:cs typeface="Calibri"/>
              <a:sym typeface="Calibri"/>
            </a:rPr>
            <a:t>. </a:t>
          </a:r>
          <a:r>
            <a:rPr lang="en-US" sz="1400">
              <a:solidFill>
                <a:srgbClr val="000000"/>
              </a:solidFill>
              <a:latin typeface="Calibri"/>
              <a:ea typeface="Calibri"/>
              <a:cs typeface="Calibri"/>
              <a:sym typeface="Calibri"/>
            </a:rPr>
            <a:t>That is the only place where you should fill the name of the municipality in the tool/wokrbook.</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b="1">
              <a:solidFill>
                <a:srgbClr val="000000"/>
              </a:solidFill>
              <a:latin typeface="Calibri"/>
              <a:ea typeface="Calibri"/>
              <a:cs typeface="Calibri"/>
              <a:sym typeface="Calibri"/>
            </a:rPr>
            <a:t>Step 2: </a:t>
          </a:r>
          <a:r>
            <a:rPr lang="en-US" sz="1100" b="1">
              <a:solidFill>
                <a:srgbClr val="000000"/>
              </a:solidFill>
              <a:latin typeface="Calibri"/>
              <a:ea typeface="Calibri"/>
              <a:cs typeface="Calibri"/>
              <a:sym typeface="Calibri"/>
            </a:rPr>
            <a:t> </a:t>
          </a:r>
          <a:r>
            <a:rPr lang="en-US" sz="1400">
              <a:solidFill>
                <a:srgbClr val="000000"/>
              </a:solidFill>
              <a:latin typeface="Calibri"/>
              <a:ea typeface="Calibri"/>
              <a:cs typeface="Calibri"/>
              <a:sym typeface="Calibri"/>
            </a:rPr>
            <a:t>Read the introduction by clicking on the button "Introduction" (placed in the Cover worksheet), or you can directly see the content of the tool itself by clicking the button "Content".</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b="1">
              <a:solidFill>
                <a:srgbClr val="000000"/>
              </a:solidFill>
              <a:latin typeface="Calibri"/>
              <a:ea typeface="Calibri"/>
              <a:cs typeface="Calibri"/>
              <a:sym typeface="Calibri"/>
            </a:rPr>
            <a:t>Step 3</a:t>
          </a:r>
          <a:r>
            <a:rPr lang="en-US" sz="1400">
              <a:solidFill>
                <a:srgbClr val="000000"/>
              </a:solidFill>
              <a:latin typeface="Calibri"/>
              <a:ea typeface="Calibri"/>
              <a:cs typeface="Calibri"/>
              <a:sym typeface="Calibri"/>
            </a:rPr>
            <a:t>: The "Contents" worksheet gives shortcuts/hyperlinks to the five questionnaires which are relevant to the assesment of the risk and vulnerability. You can enter the questionnaire content by clicking the hyperlinks that are embedded with the name of the quastionaire. The best way is to fill the questionaires one by one starting with the first one named as"Questionaire Ecosystems". For each row in the spreadsheet for every risk, you will find a "Risk Question" on the left and an "Adaptive Capacity Question" on the right. Please answer them using Yes, No, Partially, or n/a based on the situation in your municipality.</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b="1">
              <a:solidFill>
                <a:srgbClr val="000000"/>
              </a:solidFill>
              <a:latin typeface="Calibri"/>
              <a:ea typeface="Calibri"/>
              <a:cs typeface="Calibri"/>
              <a:sym typeface="Calibri"/>
            </a:rPr>
            <a:t>Step 4</a:t>
          </a:r>
          <a:r>
            <a:rPr lang="en-US" sz="1400">
              <a:solidFill>
                <a:srgbClr val="000000"/>
              </a:solidFill>
              <a:latin typeface="Calibri"/>
              <a:ea typeface="Calibri"/>
              <a:cs typeface="Calibri"/>
              <a:sym typeface="Calibri"/>
            </a:rPr>
            <a:t>: The orientation through the tool itself can be done by clicking on the gray arrows on the bottom of the tables. These arrows provide the opportunity to go back to the previous or go to the next questionaire. </a:t>
          </a:r>
          <a:endParaRPr sz="1400"/>
        </a:p>
        <a:p>
          <a:pPr marL="0" lvl="0" indent="0" algn="l" rtl="0">
            <a:spcBef>
              <a:spcPts val="0"/>
            </a:spcBef>
            <a:spcAft>
              <a:spcPts val="0"/>
            </a:spcAft>
            <a:buNone/>
          </a:pPr>
          <a:endParaRPr sz="1400">
            <a:solidFill>
              <a:srgbClr val="000000"/>
            </a:solidFill>
          </a:endParaRPr>
        </a:p>
        <a:p>
          <a:pPr marL="0" lvl="0" indent="0" algn="l" rtl="0">
            <a:spcBef>
              <a:spcPts val="0"/>
            </a:spcBef>
            <a:spcAft>
              <a:spcPts val="0"/>
            </a:spcAft>
            <a:buNone/>
          </a:pPr>
          <a:r>
            <a:rPr lang="en-US" sz="1400" b="1">
              <a:solidFill>
                <a:srgbClr val="000000"/>
              </a:solidFill>
              <a:latin typeface="Calibri"/>
              <a:ea typeface="Calibri"/>
              <a:cs typeface="Calibri"/>
              <a:sym typeface="Calibri"/>
            </a:rPr>
            <a:t>Step 5</a:t>
          </a:r>
          <a:r>
            <a:rPr lang="en-US" sz="1400">
              <a:solidFill>
                <a:srgbClr val="000000"/>
              </a:solidFill>
              <a:latin typeface="Calibri"/>
              <a:ea typeface="Calibri"/>
              <a:cs typeface="Calibri"/>
              <a:sym typeface="Calibri"/>
            </a:rPr>
            <a:t>:  The "Results" worksheets (e.g. Ecosystems Results, Food Risk results etc.)  calculates the risk and vulnerability according to the answers given in the questionaires. In this wokrsheets, </a:t>
          </a:r>
          <a:r>
            <a:rPr lang="en-US" sz="1400" b="1">
              <a:solidFill>
                <a:srgbClr val="000000"/>
              </a:solidFill>
              <a:latin typeface="Calibri"/>
              <a:ea typeface="Calibri"/>
              <a:cs typeface="Calibri"/>
              <a:sym typeface="Calibri"/>
            </a:rPr>
            <a:t>fill only the cells regarding the "Future risk severity"(Column D) </a:t>
          </a:r>
          <a:r>
            <a:rPr lang="en-US" sz="1400">
              <a:solidFill>
                <a:srgbClr val="000000"/>
              </a:solidFill>
              <a:latin typeface="Calibri"/>
              <a:ea typeface="Calibri"/>
              <a:cs typeface="Calibri"/>
              <a:sym typeface="Calibri"/>
            </a:rPr>
            <a:t>and "</a:t>
          </a:r>
          <a:r>
            <a:rPr lang="en-US" sz="1400" b="1">
              <a:solidFill>
                <a:srgbClr val="000000"/>
              </a:solidFill>
              <a:latin typeface="Calibri"/>
              <a:ea typeface="Calibri"/>
              <a:cs typeface="Calibri"/>
              <a:sym typeface="Calibri"/>
            </a:rPr>
            <a:t>Responsibility (risk ownership)" (Column F</a:t>
          </a:r>
          <a:r>
            <a:rPr lang="en-US" sz="1400">
              <a:solidFill>
                <a:srgbClr val="000000"/>
              </a:solidFill>
              <a:latin typeface="Calibri"/>
              <a:ea typeface="Calibri"/>
              <a:cs typeface="Calibri"/>
              <a:sym typeface="Calibri"/>
            </a:rPr>
            <a:t>). Please, fill these cells from the list of possible options (those are the cells in which an arrow/list option appeares when you click with the mouse). For assistance about how to answer the questionnaire about assessment of the risk severity and adaptive capacity please check the methodology developed, available as attachment to this tool.</a:t>
          </a:r>
          <a:endParaRPr sz="1800">
            <a:solidFill>
              <a:srgbClr val="000000"/>
            </a:solidFill>
          </a:endParaRPr>
        </a:p>
      </xdr:txBody>
    </xdr:sp>
    <xdr:clientData fLocksWithSheet="0"/>
  </xdr:oneCellAnchor>
  <xdr:oneCellAnchor>
    <xdr:from>
      <xdr:col>0</xdr:col>
      <xdr:colOff>85725</xdr:colOff>
      <xdr:row>41</xdr:row>
      <xdr:rowOff>9525</xdr:rowOff>
    </xdr:from>
    <xdr:ext cx="12334875" cy="1000125"/>
    <xdr:grpSp>
      <xdr:nvGrpSpPr>
        <xdr:cNvPr id="2" name="Shape 2">
          <a:extLst>
            <a:ext uri="{FF2B5EF4-FFF2-40B4-BE49-F238E27FC236}">
              <a16:creationId xmlns:a16="http://schemas.microsoft.com/office/drawing/2014/main" id="{00000000-0008-0000-0200-000002000000}"/>
            </a:ext>
          </a:extLst>
        </xdr:cNvPr>
        <xdr:cNvGrpSpPr/>
      </xdr:nvGrpSpPr>
      <xdr:grpSpPr>
        <a:xfrm>
          <a:off x="85725" y="7526552"/>
          <a:ext cx="12334875" cy="1000125"/>
          <a:chOff x="0" y="3279938"/>
          <a:chExt cx="10692000" cy="1000125"/>
        </a:xfrm>
      </xdr:grpSpPr>
      <xdr:grpSp>
        <xdr:nvGrpSpPr>
          <xdr:cNvPr id="43" name="Shape 43">
            <a:extLst>
              <a:ext uri="{FF2B5EF4-FFF2-40B4-BE49-F238E27FC236}">
                <a16:creationId xmlns:a16="http://schemas.microsoft.com/office/drawing/2014/main" id="{00000000-0008-0000-0200-00002B000000}"/>
              </a:ext>
            </a:extLst>
          </xdr:cNvPr>
          <xdr:cNvGrpSpPr/>
        </xdr:nvGrpSpPr>
        <xdr:grpSpPr>
          <a:xfrm>
            <a:off x="0" y="3279938"/>
            <a:ext cx="10692000" cy="1000125"/>
            <a:chOff x="95249" y="8048625"/>
            <a:chExt cx="12334875" cy="1054100"/>
          </a:xfrm>
        </xdr:grpSpPr>
        <xdr:sp macro="" textlink="">
          <xdr:nvSpPr>
            <xdr:cNvPr id="6" name="Shape 6">
              <a:extLst>
                <a:ext uri="{FF2B5EF4-FFF2-40B4-BE49-F238E27FC236}">
                  <a16:creationId xmlns:a16="http://schemas.microsoft.com/office/drawing/2014/main" id="{00000000-0008-0000-0200-000006000000}"/>
                </a:ext>
              </a:extLst>
            </xdr:cNvPr>
            <xdr:cNvSpPr/>
          </xdr:nvSpPr>
          <xdr:spPr>
            <a:xfrm>
              <a:off x="95249" y="8048625"/>
              <a:ext cx="12334875" cy="1054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4" name="Shape 44">
              <a:extLst>
                <a:ext uri="{FF2B5EF4-FFF2-40B4-BE49-F238E27FC236}">
                  <a16:creationId xmlns:a16="http://schemas.microsoft.com/office/drawing/2014/main" id="{00000000-0008-0000-0200-00002C000000}"/>
                </a:ext>
              </a:extLst>
            </xdr:cNvPr>
            <xdr:cNvSpPr/>
          </xdr:nvSpPr>
          <xdr:spPr>
            <a:xfrm>
              <a:off x="95249" y="8048625"/>
              <a:ext cx="12334875" cy="1054100"/>
            </a:xfrm>
            <a:prstGeom prst="roundRect">
              <a:avLst>
                <a:gd name="adj" fmla="val 16667"/>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45" name="Shape 45">
              <a:extLst>
                <a:ext uri="{FF2B5EF4-FFF2-40B4-BE49-F238E27FC236}">
                  <a16:creationId xmlns:a16="http://schemas.microsoft.com/office/drawing/2014/main" id="{00000000-0008-0000-0200-00002D000000}"/>
                </a:ext>
              </a:extLst>
            </xdr:cNvPr>
            <xdr:cNvSpPr/>
          </xdr:nvSpPr>
          <xdr:spPr>
            <a:xfrm>
              <a:off x="1761889" y="8212664"/>
              <a:ext cx="490119" cy="764839"/>
            </a:xfrm>
            <a:custGeom>
              <a:avLst/>
              <a:gdLst/>
              <a:ahLst/>
              <a:cxnLst/>
              <a:rect l="l" t="t" r="r" b="b"/>
              <a:pathLst>
                <a:path w="655838" h="869849" extrusionOk="0">
                  <a:moveTo>
                    <a:pt x="0" y="0"/>
                  </a:moveTo>
                  <a:lnTo>
                    <a:pt x="655838" y="0"/>
                  </a:lnTo>
                  <a:lnTo>
                    <a:pt x="655838" y="869849"/>
                  </a:lnTo>
                  <a:lnTo>
                    <a:pt x="0" y="869849"/>
                  </a:lnTo>
                  <a:lnTo>
                    <a:pt x="0" y="0"/>
                  </a:lnTo>
                  <a:close/>
                </a:path>
              </a:pathLst>
            </a:custGeom>
            <a:blipFill rotWithShape="1">
              <a:blip xmlns:r="http://schemas.openxmlformats.org/officeDocument/2006/relationships" r:embed="rId1">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46" name="Shape 46">
              <a:extLst>
                <a:ext uri="{FF2B5EF4-FFF2-40B4-BE49-F238E27FC236}">
                  <a16:creationId xmlns:a16="http://schemas.microsoft.com/office/drawing/2014/main" id="{00000000-0008-0000-0200-00002E000000}"/>
                </a:ext>
              </a:extLst>
            </xdr:cNvPr>
            <xdr:cNvSpPr/>
          </xdr:nvSpPr>
          <xdr:spPr>
            <a:xfrm>
              <a:off x="2586316" y="8210212"/>
              <a:ext cx="465495" cy="696775"/>
            </a:xfrm>
            <a:custGeom>
              <a:avLst/>
              <a:gdLst/>
              <a:ahLst/>
              <a:cxnLst/>
              <a:rect l="l" t="t" r="r" b="b"/>
              <a:pathLst>
                <a:path w="680657" h="869849" extrusionOk="0">
                  <a:moveTo>
                    <a:pt x="0" y="0"/>
                  </a:moveTo>
                  <a:lnTo>
                    <a:pt x="680657" y="0"/>
                  </a:lnTo>
                  <a:lnTo>
                    <a:pt x="680657" y="869849"/>
                  </a:lnTo>
                  <a:lnTo>
                    <a:pt x="0" y="869849"/>
                  </a:lnTo>
                  <a:lnTo>
                    <a:pt x="0" y="0"/>
                  </a:lnTo>
                  <a:close/>
                </a:path>
              </a:pathLst>
            </a:custGeom>
            <a:blipFill rotWithShape="1">
              <a:blip xmlns:r="http://schemas.openxmlformats.org/officeDocument/2006/relationships" r:embed="rId2">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47" name="Shape 47">
              <a:extLst>
                <a:ext uri="{FF2B5EF4-FFF2-40B4-BE49-F238E27FC236}">
                  <a16:creationId xmlns:a16="http://schemas.microsoft.com/office/drawing/2014/main" id="{00000000-0008-0000-0200-00002F000000}"/>
                </a:ext>
              </a:extLst>
            </xdr:cNvPr>
            <xdr:cNvSpPr/>
          </xdr:nvSpPr>
          <xdr:spPr>
            <a:xfrm>
              <a:off x="4552482" y="8283335"/>
              <a:ext cx="874184" cy="502814"/>
            </a:xfrm>
            <a:custGeom>
              <a:avLst/>
              <a:gdLst/>
              <a:ahLst/>
              <a:cxnLst/>
              <a:rect l="l" t="t" r="r" b="b"/>
              <a:pathLst>
                <a:path w="1193559" h="581953" extrusionOk="0">
                  <a:moveTo>
                    <a:pt x="0" y="0"/>
                  </a:moveTo>
                  <a:lnTo>
                    <a:pt x="1193558" y="0"/>
                  </a:lnTo>
                  <a:lnTo>
                    <a:pt x="1193558" y="581953"/>
                  </a:lnTo>
                  <a:lnTo>
                    <a:pt x="0" y="581953"/>
                  </a:lnTo>
                  <a:lnTo>
                    <a:pt x="0" y="0"/>
                  </a:lnTo>
                  <a:close/>
                </a:path>
              </a:pathLst>
            </a:custGeom>
            <a:blipFill rotWithShape="1">
              <a:blip xmlns:r="http://schemas.openxmlformats.org/officeDocument/2006/relationships" r:embed="rId3">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48" name="Shape 48">
              <a:extLst>
                <a:ext uri="{FF2B5EF4-FFF2-40B4-BE49-F238E27FC236}">
                  <a16:creationId xmlns:a16="http://schemas.microsoft.com/office/drawing/2014/main" id="{00000000-0008-0000-0200-000030000000}"/>
                </a:ext>
              </a:extLst>
            </xdr:cNvPr>
            <xdr:cNvSpPr/>
          </xdr:nvSpPr>
          <xdr:spPr>
            <a:xfrm>
              <a:off x="3446304" y="8270149"/>
              <a:ext cx="874961" cy="531285"/>
            </a:xfrm>
            <a:custGeom>
              <a:avLst/>
              <a:gdLst/>
              <a:ahLst/>
              <a:cxnLst/>
              <a:rect l="l" t="t" r="r" b="b"/>
              <a:pathLst>
                <a:path w="1591439" h="777652" extrusionOk="0">
                  <a:moveTo>
                    <a:pt x="0" y="0"/>
                  </a:moveTo>
                  <a:lnTo>
                    <a:pt x="1591439" y="0"/>
                  </a:lnTo>
                  <a:lnTo>
                    <a:pt x="1591439" y="777652"/>
                  </a:lnTo>
                  <a:lnTo>
                    <a:pt x="0" y="777652"/>
                  </a:lnTo>
                  <a:lnTo>
                    <a:pt x="0" y="0"/>
                  </a:lnTo>
                  <a:close/>
                </a:path>
              </a:pathLst>
            </a:custGeom>
            <a:blipFill rotWithShape="1">
              <a:blip xmlns:r="http://schemas.openxmlformats.org/officeDocument/2006/relationships" r:embed="rId4">
                <a:alphaModFix/>
              </a:blip>
              <a:stretch>
                <a:fillRect l="-12107" t="-83789" r="-11486" b="-7717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49" name="Shape 49">
              <a:extLst>
                <a:ext uri="{FF2B5EF4-FFF2-40B4-BE49-F238E27FC236}">
                  <a16:creationId xmlns:a16="http://schemas.microsoft.com/office/drawing/2014/main" id="{00000000-0008-0000-0200-000031000000}"/>
                </a:ext>
              </a:extLst>
            </xdr:cNvPr>
            <xdr:cNvSpPr/>
          </xdr:nvSpPr>
          <xdr:spPr>
            <a:xfrm>
              <a:off x="5697076" y="8336143"/>
              <a:ext cx="967331" cy="326190"/>
            </a:xfrm>
            <a:custGeom>
              <a:avLst/>
              <a:gdLst/>
              <a:ahLst/>
              <a:cxnLst/>
              <a:rect l="l" t="t" r="r" b="b"/>
              <a:pathLst>
                <a:path w="1891977" h="417348" extrusionOk="0">
                  <a:moveTo>
                    <a:pt x="0" y="0"/>
                  </a:moveTo>
                  <a:lnTo>
                    <a:pt x="1891977" y="0"/>
                  </a:lnTo>
                  <a:lnTo>
                    <a:pt x="1891977" y="417348"/>
                  </a:lnTo>
                  <a:lnTo>
                    <a:pt x="0" y="417348"/>
                  </a:lnTo>
                  <a:lnTo>
                    <a:pt x="0" y="0"/>
                  </a:lnTo>
                  <a:close/>
                </a:path>
              </a:pathLst>
            </a:custGeom>
            <a:blipFill rotWithShape="1">
              <a:blip xmlns:r="http://schemas.openxmlformats.org/officeDocument/2006/relationships" r:embed="rId5">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0" name="Shape 50">
              <a:extLst>
                <a:ext uri="{FF2B5EF4-FFF2-40B4-BE49-F238E27FC236}">
                  <a16:creationId xmlns:a16="http://schemas.microsoft.com/office/drawing/2014/main" id="{00000000-0008-0000-0200-000032000000}"/>
                </a:ext>
              </a:extLst>
            </xdr:cNvPr>
            <xdr:cNvSpPr/>
          </xdr:nvSpPr>
          <xdr:spPr>
            <a:xfrm>
              <a:off x="6935077" y="8232049"/>
              <a:ext cx="635712" cy="655888"/>
            </a:xfrm>
            <a:custGeom>
              <a:avLst/>
              <a:gdLst/>
              <a:ahLst/>
              <a:cxnLst/>
              <a:rect l="l" t="t" r="r" b="b"/>
              <a:pathLst>
                <a:path w="943385" h="747023" extrusionOk="0">
                  <a:moveTo>
                    <a:pt x="0" y="0"/>
                  </a:moveTo>
                  <a:lnTo>
                    <a:pt x="943385" y="0"/>
                  </a:lnTo>
                  <a:lnTo>
                    <a:pt x="943385" y="747023"/>
                  </a:lnTo>
                  <a:lnTo>
                    <a:pt x="0" y="747023"/>
                  </a:lnTo>
                  <a:lnTo>
                    <a:pt x="0" y="0"/>
                  </a:lnTo>
                  <a:close/>
                </a:path>
              </a:pathLst>
            </a:custGeom>
            <a:blipFill rotWithShape="1">
              <a:blip xmlns:r="http://schemas.openxmlformats.org/officeDocument/2006/relationships" r:embed="rId6">
                <a:alphaModFix/>
              </a:blip>
              <a:stretch>
                <a:fillRect l="-25631" r="-2555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1" name="Shape 51">
              <a:extLst>
                <a:ext uri="{FF2B5EF4-FFF2-40B4-BE49-F238E27FC236}">
                  <a16:creationId xmlns:a16="http://schemas.microsoft.com/office/drawing/2014/main" id="{00000000-0008-0000-0200-000033000000}"/>
                </a:ext>
              </a:extLst>
            </xdr:cNvPr>
            <xdr:cNvSpPr/>
          </xdr:nvSpPr>
          <xdr:spPr>
            <a:xfrm>
              <a:off x="7888415" y="8344980"/>
              <a:ext cx="1325388" cy="397062"/>
            </a:xfrm>
            <a:custGeom>
              <a:avLst/>
              <a:gdLst/>
              <a:ahLst/>
              <a:cxnLst/>
              <a:rect l="l" t="t" r="r" b="b"/>
              <a:pathLst>
                <a:path w="2354448" h="646987" extrusionOk="0">
                  <a:moveTo>
                    <a:pt x="0" y="0"/>
                  </a:moveTo>
                  <a:lnTo>
                    <a:pt x="2354448" y="0"/>
                  </a:lnTo>
                  <a:lnTo>
                    <a:pt x="2354448" y="646987"/>
                  </a:lnTo>
                  <a:lnTo>
                    <a:pt x="0" y="646987"/>
                  </a:lnTo>
                  <a:lnTo>
                    <a:pt x="0" y="0"/>
                  </a:lnTo>
                  <a:close/>
                </a:path>
              </a:pathLst>
            </a:custGeom>
            <a:blipFill rotWithShape="1">
              <a:blip xmlns:r="http://schemas.openxmlformats.org/officeDocument/2006/relationships" r:embed="rId7">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2" name="Shape 52">
              <a:extLst>
                <a:ext uri="{FF2B5EF4-FFF2-40B4-BE49-F238E27FC236}">
                  <a16:creationId xmlns:a16="http://schemas.microsoft.com/office/drawing/2014/main" id="{00000000-0008-0000-0200-000034000000}"/>
                </a:ext>
              </a:extLst>
            </xdr:cNvPr>
            <xdr:cNvSpPr/>
          </xdr:nvSpPr>
          <xdr:spPr>
            <a:xfrm>
              <a:off x="9526232" y="8349190"/>
              <a:ext cx="825320" cy="440477"/>
            </a:xfrm>
            <a:custGeom>
              <a:avLst/>
              <a:gdLst/>
              <a:ahLst/>
              <a:cxnLst/>
              <a:rect l="l" t="t" r="r" b="b"/>
              <a:pathLst>
                <a:path w="1030949" h="534805" extrusionOk="0">
                  <a:moveTo>
                    <a:pt x="0" y="0"/>
                  </a:moveTo>
                  <a:lnTo>
                    <a:pt x="1030949" y="0"/>
                  </a:lnTo>
                  <a:lnTo>
                    <a:pt x="1030949" y="534805"/>
                  </a:lnTo>
                  <a:lnTo>
                    <a:pt x="0" y="534805"/>
                  </a:lnTo>
                  <a:lnTo>
                    <a:pt x="0" y="0"/>
                  </a:lnTo>
                  <a:close/>
                </a:path>
              </a:pathLst>
            </a:custGeom>
            <a:blipFill rotWithShape="1">
              <a:blip xmlns:r="http://schemas.openxmlformats.org/officeDocument/2006/relationships" r:embed="rId8">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3" name="Shape 53">
              <a:extLst>
                <a:ext uri="{FF2B5EF4-FFF2-40B4-BE49-F238E27FC236}">
                  <a16:creationId xmlns:a16="http://schemas.microsoft.com/office/drawing/2014/main" id="{00000000-0008-0000-0200-000035000000}"/>
                </a:ext>
              </a:extLst>
            </xdr:cNvPr>
            <xdr:cNvSpPr/>
          </xdr:nvSpPr>
          <xdr:spPr>
            <a:xfrm>
              <a:off x="10566618" y="8180578"/>
              <a:ext cx="537428" cy="707980"/>
            </a:xfrm>
            <a:custGeom>
              <a:avLst/>
              <a:gdLst/>
              <a:ahLst/>
              <a:cxnLst/>
              <a:rect l="l" t="t" r="r" b="b"/>
              <a:pathLst>
                <a:path w="631055" h="883476" extrusionOk="0">
                  <a:moveTo>
                    <a:pt x="0" y="0"/>
                  </a:moveTo>
                  <a:lnTo>
                    <a:pt x="631054" y="0"/>
                  </a:lnTo>
                  <a:lnTo>
                    <a:pt x="631054" y="883476"/>
                  </a:lnTo>
                  <a:lnTo>
                    <a:pt x="0" y="883476"/>
                  </a:lnTo>
                  <a:lnTo>
                    <a:pt x="0" y="0"/>
                  </a:lnTo>
                  <a:close/>
                </a:path>
              </a:pathLst>
            </a:custGeom>
            <a:blipFill rotWithShape="1">
              <a:blip xmlns:r="http://schemas.openxmlformats.org/officeDocument/2006/relationships" r:embed="rId9">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4" name="Shape 54">
              <a:extLst>
                <a:ext uri="{FF2B5EF4-FFF2-40B4-BE49-F238E27FC236}">
                  <a16:creationId xmlns:a16="http://schemas.microsoft.com/office/drawing/2014/main" id="{00000000-0008-0000-0200-000036000000}"/>
                </a:ext>
              </a:extLst>
            </xdr:cNvPr>
            <xdr:cNvSpPr/>
          </xdr:nvSpPr>
          <xdr:spPr>
            <a:xfrm>
              <a:off x="11513131" y="8303426"/>
              <a:ext cx="429841" cy="549037"/>
            </a:xfrm>
            <a:custGeom>
              <a:avLst/>
              <a:gdLst/>
              <a:ahLst/>
              <a:cxnLst/>
              <a:rect l="l" t="t" r="r" b="b"/>
              <a:pathLst>
                <a:path w="638540" h="818641" extrusionOk="0">
                  <a:moveTo>
                    <a:pt x="0" y="0"/>
                  </a:moveTo>
                  <a:lnTo>
                    <a:pt x="638540" y="0"/>
                  </a:lnTo>
                  <a:lnTo>
                    <a:pt x="638540" y="818641"/>
                  </a:lnTo>
                  <a:lnTo>
                    <a:pt x="0" y="818641"/>
                  </a:lnTo>
                  <a:lnTo>
                    <a:pt x="0" y="0"/>
                  </a:lnTo>
                  <a:close/>
                </a:path>
              </a:pathLst>
            </a:custGeom>
            <a:blipFill rotWithShape="1">
              <a:blip xmlns:r="http://schemas.openxmlformats.org/officeDocument/2006/relationships" r:embed="rId10">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pic>
          <xdr:nvPicPr>
            <xdr:cNvPr id="55" name="Shape 55">
              <a:extLst>
                <a:ext uri="{FF2B5EF4-FFF2-40B4-BE49-F238E27FC236}">
                  <a16:creationId xmlns:a16="http://schemas.microsoft.com/office/drawing/2014/main" id="{00000000-0008-0000-0200-000037000000}"/>
                </a:ext>
              </a:extLst>
            </xdr:cNvPr>
            <xdr:cNvPicPr preferRelativeResize="0"/>
          </xdr:nvPicPr>
          <xdr:blipFill rotWithShape="1">
            <a:blip xmlns:r="http://schemas.openxmlformats.org/officeDocument/2006/relationships" r:embed="rId11">
              <a:alphaModFix/>
            </a:blip>
            <a:srcRect/>
            <a:stretch/>
          </xdr:blipFill>
          <xdr:spPr>
            <a:xfrm>
              <a:off x="447986" y="8251099"/>
              <a:ext cx="977358" cy="555072"/>
            </a:xfrm>
            <a:prstGeom prst="rect">
              <a:avLst/>
            </a:prstGeom>
            <a:noFill/>
            <a:ln>
              <a:noFill/>
            </a:ln>
          </xdr:spPr>
        </xdr:pic>
      </xdr:grpSp>
    </xdr:grpSp>
    <xdr:clientData fLocksWithSheet="0"/>
  </xdr:oneCellAnchor>
  <xdr:oneCellAnchor>
    <xdr:from>
      <xdr:col>0</xdr:col>
      <xdr:colOff>38100</xdr:colOff>
      <xdr:row>0</xdr:row>
      <xdr:rowOff>38100</xdr:rowOff>
    </xdr:from>
    <xdr:ext cx="3143250" cy="1476375"/>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16</xdr:col>
      <xdr:colOff>552450</xdr:colOff>
      <xdr:row>0</xdr:row>
      <xdr:rowOff>0</xdr:rowOff>
    </xdr:from>
    <xdr:ext cx="2857500" cy="695325"/>
    <xdr:sp macro="" textlink="">
      <xdr:nvSpPr>
        <xdr:cNvPr id="56" name="Shape 56">
          <a:extLst>
            <a:ext uri="{FF2B5EF4-FFF2-40B4-BE49-F238E27FC236}">
              <a16:creationId xmlns:a16="http://schemas.microsoft.com/office/drawing/2014/main" id="{00000000-0008-0000-0300-000038000000}"/>
            </a:ext>
          </a:extLst>
        </xdr:cNvPr>
        <xdr:cNvSpPr txBox="1"/>
      </xdr:nvSpPr>
      <xdr:spPr>
        <a:xfrm>
          <a:off x="3922013" y="3437100"/>
          <a:ext cx="2847975" cy="685800"/>
        </a:xfrm>
        <a:prstGeom prst="rect">
          <a:avLst/>
        </a:prstGeom>
        <a:noFill/>
        <a:ln>
          <a:noFill/>
        </a:ln>
      </xdr:spPr>
      <xdr:txBody>
        <a:bodyPr spcFirstLastPara="1" wrap="square" lIns="0" tIns="0" rIns="0" bIns="0" anchor="t" anchorCtr="0">
          <a:spAutoFit/>
        </a:bodyPr>
        <a:lstStyle/>
        <a:p>
          <a:pPr marL="0" lvl="0" indent="0" algn="l" rtl="0">
            <a:lnSpc>
              <a:spcPct val="233333"/>
            </a:lnSpc>
            <a:spcBef>
              <a:spcPts val="0"/>
            </a:spcBef>
            <a:spcAft>
              <a:spcPts val="0"/>
            </a:spcAft>
            <a:buNone/>
          </a:pPr>
          <a:r>
            <a:rPr lang="en-US" sz="1200" b="1">
              <a:solidFill>
                <a:srgbClr val="FFFFFF"/>
              </a:solidFill>
              <a:latin typeface="Open Sans"/>
              <a:ea typeface="Open Sans"/>
              <a:cs typeface="Open Sans"/>
              <a:sym typeface="Open Sans"/>
            </a:rPr>
            <a:t>2021-2027 PROGRAMME </a:t>
          </a:r>
          <a:endParaRPr sz="1400"/>
        </a:p>
        <a:p>
          <a:pPr marL="0" lvl="0" indent="0" algn="l" rtl="0">
            <a:lnSpc>
              <a:spcPct val="233333"/>
            </a:lnSpc>
            <a:spcBef>
              <a:spcPts val="0"/>
            </a:spcBef>
            <a:spcAft>
              <a:spcPts val="0"/>
            </a:spcAft>
            <a:buNone/>
          </a:pPr>
          <a:r>
            <a:rPr lang="en-US" sz="1200" i="1">
              <a:solidFill>
                <a:srgbClr val="FFFFFF"/>
              </a:solidFill>
              <a:latin typeface="Open Sans"/>
              <a:ea typeface="Open Sans"/>
              <a:cs typeface="Open Sans"/>
              <a:sym typeface="Open Sans"/>
            </a:rPr>
            <a:t>PROGRAMME 2021-2027</a:t>
          </a:r>
          <a:endParaRPr sz="1400"/>
        </a:p>
      </xdr:txBody>
    </xdr:sp>
    <xdr:clientData fLocksWithSheet="0"/>
  </xdr:oneCellAnchor>
  <xdr:oneCellAnchor>
    <xdr:from>
      <xdr:col>16</xdr:col>
      <xdr:colOff>19050</xdr:colOff>
      <xdr:row>3</xdr:row>
      <xdr:rowOff>161925</xdr:rowOff>
    </xdr:from>
    <xdr:ext cx="3676650" cy="200025"/>
    <xdr:sp macro="" textlink="">
      <xdr:nvSpPr>
        <xdr:cNvPr id="57" name="Shape 57">
          <a:extLst>
            <a:ext uri="{FF2B5EF4-FFF2-40B4-BE49-F238E27FC236}">
              <a16:creationId xmlns:a16="http://schemas.microsoft.com/office/drawing/2014/main" id="{00000000-0008-0000-0300-000039000000}"/>
            </a:ext>
          </a:extLst>
        </xdr:cNvPr>
        <xdr:cNvSpPr txBox="1"/>
      </xdr:nvSpPr>
      <xdr:spPr>
        <a:xfrm>
          <a:off x="3512438" y="3684750"/>
          <a:ext cx="3667125" cy="190500"/>
        </a:xfrm>
        <a:prstGeom prst="rect">
          <a:avLst/>
        </a:prstGeom>
        <a:noFill/>
        <a:ln>
          <a:noFill/>
        </a:ln>
      </xdr:spPr>
      <xdr:txBody>
        <a:bodyPr spcFirstLastPara="1" wrap="square" lIns="0" tIns="0" rIns="0" bIns="0" anchor="t" anchorCtr="0">
          <a:spAutoFit/>
        </a:bodyPr>
        <a:lstStyle/>
        <a:p>
          <a:pPr marL="0" lvl="0" indent="0" algn="l" rtl="0">
            <a:lnSpc>
              <a:spcPct val="186555"/>
            </a:lnSpc>
            <a:spcBef>
              <a:spcPts val="0"/>
            </a:spcBef>
            <a:spcAft>
              <a:spcPts val="0"/>
            </a:spcAft>
            <a:buNone/>
          </a:pPr>
          <a:r>
            <a:rPr lang="en-US" sz="900">
              <a:solidFill>
                <a:srgbClr val="FFFFFF"/>
              </a:solidFill>
              <a:latin typeface="Arial"/>
              <a:ea typeface="Arial"/>
              <a:cs typeface="Arial"/>
              <a:sym typeface="Arial"/>
            </a:rPr>
            <a:t>WWW.INTERREG-EURO-MED.EU</a:t>
          </a:r>
          <a:endParaRPr sz="1400"/>
        </a:p>
      </xdr:txBody>
    </xdr:sp>
    <xdr:clientData fLocksWithSheet="0"/>
  </xdr:oneCellAnchor>
  <xdr:oneCellAnchor>
    <xdr:from>
      <xdr:col>0</xdr:col>
      <xdr:colOff>104775</xdr:colOff>
      <xdr:row>20</xdr:row>
      <xdr:rowOff>38100</xdr:rowOff>
    </xdr:from>
    <xdr:ext cx="12334875" cy="1000125"/>
    <xdr:grpSp>
      <xdr:nvGrpSpPr>
        <xdr:cNvPr id="2" name="Shape 2">
          <a:extLst>
            <a:ext uri="{FF2B5EF4-FFF2-40B4-BE49-F238E27FC236}">
              <a16:creationId xmlns:a16="http://schemas.microsoft.com/office/drawing/2014/main" id="{00000000-0008-0000-0300-000002000000}"/>
            </a:ext>
          </a:extLst>
        </xdr:cNvPr>
        <xdr:cNvGrpSpPr/>
      </xdr:nvGrpSpPr>
      <xdr:grpSpPr>
        <a:xfrm>
          <a:off x="104775" y="4222750"/>
          <a:ext cx="12334875" cy="1000125"/>
          <a:chOff x="0" y="3279938"/>
          <a:chExt cx="10692000" cy="1000125"/>
        </a:xfrm>
      </xdr:grpSpPr>
      <xdr:grpSp>
        <xdr:nvGrpSpPr>
          <xdr:cNvPr id="58" name="Shape 58">
            <a:extLst>
              <a:ext uri="{FF2B5EF4-FFF2-40B4-BE49-F238E27FC236}">
                <a16:creationId xmlns:a16="http://schemas.microsoft.com/office/drawing/2014/main" id="{00000000-0008-0000-0300-00003A000000}"/>
              </a:ext>
            </a:extLst>
          </xdr:cNvPr>
          <xdr:cNvGrpSpPr/>
        </xdr:nvGrpSpPr>
        <xdr:grpSpPr>
          <a:xfrm>
            <a:off x="0" y="3279938"/>
            <a:ext cx="10692000" cy="1000125"/>
            <a:chOff x="95249" y="8048625"/>
            <a:chExt cx="12334875" cy="1054100"/>
          </a:xfrm>
        </xdr:grpSpPr>
        <xdr:sp macro="" textlink="">
          <xdr:nvSpPr>
            <xdr:cNvPr id="6" name="Shape 6">
              <a:extLst>
                <a:ext uri="{FF2B5EF4-FFF2-40B4-BE49-F238E27FC236}">
                  <a16:creationId xmlns:a16="http://schemas.microsoft.com/office/drawing/2014/main" id="{00000000-0008-0000-0300-000006000000}"/>
                </a:ext>
              </a:extLst>
            </xdr:cNvPr>
            <xdr:cNvSpPr/>
          </xdr:nvSpPr>
          <xdr:spPr>
            <a:xfrm>
              <a:off x="95249" y="8048625"/>
              <a:ext cx="12334875" cy="1054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 name="Shape 59">
              <a:extLst>
                <a:ext uri="{FF2B5EF4-FFF2-40B4-BE49-F238E27FC236}">
                  <a16:creationId xmlns:a16="http://schemas.microsoft.com/office/drawing/2014/main" id="{00000000-0008-0000-0300-00003B000000}"/>
                </a:ext>
              </a:extLst>
            </xdr:cNvPr>
            <xdr:cNvSpPr/>
          </xdr:nvSpPr>
          <xdr:spPr>
            <a:xfrm>
              <a:off x="95249" y="8048625"/>
              <a:ext cx="12334875" cy="1054100"/>
            </a:xfrm>
            <a:prstGeom prst="roundRect">
              <a:avLst>
                <a:gd name="adj" fmla="val 16667"/>
              </a:avLst>
            </a:prstGeom>
            <a:solidFill>
              <a:schemeClr val="lt1"/>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0" name="Shape 60">
              <a:extLst>
                <a:ext uri="{FF2B5EF4-FFF2-40B4-BE49-F238E27FC236}">
                  <a16:creationId xmlns:a16="http://schemas.microsoft.com/office/drawing/2014/main" id="{00000000-0008-0000-0300-00003C000000}"/>
                </a:ext>
              </a:extLst>
            </xdr:cNvPr>
            <xdr:cNvSpPr/>
          </xdr:nvSpPr>
          <xdr:spPr>
            <a:xfrm>
              <a:off x="1761889" y="8212664"/>
              <a:ext cx="490119" cy="764839"/>
            </a:xfrm>
            <a:custGeom>
              <a:avLst/>
              <a:gdLst/>
              <a:ahLst/>
              <a:cxnLst/>
              <a:rect l="l" t="t" r="r" b="b"/>
              <a:pathLst>
                <a:path w="655838" h="869849" extrusionOk="0">
                  <a:moveTo>
                    <a:pt x="0" y="0"/>
                  </a:moveTo>
                  <a:lnTo>
                    <a:pt x="655838" y="0"/>
                  </a:lnTo>
                  <a:lnTo>
                    <a:pt x="655838" y="869849"/>
                  </a:lnTo>
                  <a:lnTo>
                    <a:pt x="0" y="869849"/>
                  </a:lnTo>
                  <a:lnTo>
                    <a:pt x="0" y="0"/>
                  </a:lnTo>
                  <a:close/>
                </a:path>
              </a:pathLst>
            </a:custGeom>
            <a:blipFill rotWithShape="1">
              <a:blip xmlns:r="http://schemas.openxmlformats.org/officeDocument/2006/relationships" r:embed="rId1">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1" name="Shape 61">
              <a:extLst>
                <a:ext uri="{FF2B5EF4-FFF2-40B4-BE49-F238E27FC236}">
                  <a16:creationId xmlns:a16="http://schemas.microsoft.com/office/drawing/2014/main" id="{00000000-0008-0000-0300-00003D000000}"/>
                </a:ext>
              </a:extLst>
            </xdr:cNvPr>
            <xdr:cNvSpPr/>
          </xdr:nvSpPr>
          <xdr:spPr>
            <a:xfrm>
              <a:off x="2586316" y="8210212"/>
              <a:ext cx="465495" cy="696775"/>
            </a:xfrm>
            <a:custGeom>
              <a:avLst/>
              <a:gdLst/>
              <a:ahLst/>
              <a:cxnLst/>
              <a:rect l="l" t="t" r="r" b="b"/>
              <a:pathLst>
                <a:path w="680657" h="869849" extrusionOk="0">
                  <a:moveTo>
                    <a:pt x="0" y="0"/>
                  </a:moveTo>
                  <a:lnTo>
                    <a:pt x="680657" y="0"/>
                  </a:lnTo>
                  <a:lnTo>
                    <a:pt x="680657" y="869849"/>
                  </a:lnTo>
                  <a:lnTo>
                    <a:pt x="0" y="869849"/>
                  </a:lnTo>
                  <a:lnTo>
                    <a:pt x="0" y="0"/>
                  </a:lnTo>
                  <a:close/>
                </a:path>
              </a:pathLst>
            </a:custGeom>
            <a:blipFill rotWithShape="1">
              <a:blip xmlns:r="http://schemas.openxmlformats.org/officeDocument/2006/relationships" r:embed="rId2">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2" name="Shape 62">
              <a:extLst>
                <a:ext uri="{FF2B5EF4-FFF2-40B4-BE49-F238E27FC236}">
                  <a16:creationId xmlns:a16="http://schemas.microsoft.com/office/drawing/2014/main" id="{00000000-0008-0000-0300-00003E000000}"/>
                </a:ext>
              </a:extLst>
            </xdr:cNvPr>
            <xdr:cNvSpPr/>
          </xdr:nvSpPr>
          <xdr:spPr>
            <a:xfrm>
              <a:off x="4552482" y="8283335"/>
              <a:ext cx="874184" cy="502814"/>
            </a:xfrm>
            <a:custGeom>
              <a:avLst/>
              <a:gdLst/>
              <a:ahLst/>
              <a:cxnLst/>
              <a:rect l="l" t="t" r="r" b="b"/>
              <a:pathLst>
                <a:path w="1193559" h="581953" extrusionOk="0">
                  <a:moveTo>
                    <a:pt x="0" y="0"/>
                  </a:moveTo>
                  <a:lnTo>
                    <a:pt x="1193558" y="0"/>
                  </a:lnTo>
                  <a:lnTo>
                    <a:pt x="1193558" y="581953"/>
                  </a:lnTo>
                  <a:lnTo>
                    <a:pt x="0" y="581953"/>
                  </a:lnTo>
                  <a:lnTo>
                    <a:pt x="0" y="0"/>
                  </a:lnTo>
                  <a:close/>
                </a:path>
              </a:pathLst>
            </a:custGeom>
            <a:blipFill rotWithShape="1">
              <a:blip xmlns:r="http://schemas.openxmlformats.org/officeDocument/2006/relationships" r:embed="rId3">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3" name="Shape 63">
              <a:extLst>
                <a:ext uri="{FF2B5EF4-FFF2-40B4-BE49-F238E27FC236}">
                  <a16:creationId xmlns:a16="http://schemas.microsoft.com/office/drawing/2014/main" id="{00000000-0008-0000-0300-00003F000000}"/>
                </a:ext>
              </a:extLst>
            </xdr:cNvPr>
            <xdr:cNvSpPr/>
          </xdr:nvSpPr>
          <xdr:spPr>
            <a:xfrm>
              <a:off x="3446304" y="8270149"/>
              <a:ext cx="874961" cy="531285"/>
            </a:xfrm>
            <a:custGeom>
              <a:avLst/>
              <a:gdLst/>
              <a:ahLst/>
              <a:cxnLst/>
              <a:rect l="l" t="t" r="r" b="b"/>
              <a:pathLst>
                <a:path w="1591439" h="777652" extrusionOk="0">
                  <a:moveTo>
                    <a:pt x="0" y="0"/>
                  </a:moveTo>
                  <a:lnTo>
                    <a:pt x="1591439" y="0"/>
                  </a:lnTo>
                  <a:lnTo>
                    <a:pt x="1591439" y="777652"/>
                  </a:lnTo>
                  <a:lnTo>
                    <a:pt x="0" y="777652"/>
                  </a:lnTo>
                  <a:lnTo>
                    <a:pt x="0" y="0"/>
                  </a:lnTo>
                  <a:close/>
                </a:path>
              </a:pathLst>
            </a:custGeom>
            <a:blipFill rotWithShape="1">
              <a:blip xmlns:r="http://schemas.openxmlformats.org/officeDocument/2006/relationships" r:embed="rId4">
                <a:alphaModFix/>
              </a:blip>
              <a:stretch>
                <a:fillRect l="-12107" t="-83789" r="-11486" b="-7717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4" name="Shape 64">
              <a:extLst>
                <a:ext uri="{FF2B5EF4-FFF2-40B4-BE49-F238E27FC236}">
                  <a16:creationId xmlns:a16="http://schemas.microsoft.com/office/drawing/2014/main" id="{00000000-0008-0000-0300-000040000000}"/>
                </a:ext>
              </a:extLst>
            </xdr:cNvPr>
            <xdr:cNvSpPr/>
          </xdr:nvSpPr>
          <xdr:spPr>
            <a:xfrm>
              <a:off x="5697076" y="8336143"/>
              <a:ext cx="967331" cy="326190"/>
            </a:xfrm>
            <a:custGeom>
              <a:avLst/>
              <a:gdLst/>
              <a:ahLst/>
              <a:cxnLst/>
              <a:rect l="l" t="t" r="r" b="b"/>
              <a:pathLst>
                <a:path w="1891977" h="417348" extrusionOk="0">
                  <a:moveTo>
                    <a:pt x="0" y="0"/>
                  </a:moveTo>
                  <a:lnTo>
                    <a:pt x="1891977" y="0"/>
                  </a:lnTo>
                  <a:lnTo>
                    <a:pt x="1891977" y="417348"/>
                  </a:lnTo>
                  <a:lnTo>
                    <a:pt x="0" y="417348"/>
                  </a:lnTo>
                  <a:lnTo>
                    <a:pt x="0" y="0"/>
                  </a:lnTo>
                  <a:close/>
                </a:path>
              </a:pathLst>
            </a:custGeom>
            <a:blipFill rotWithShape="1">
              <a:blip xmlns:r="http://schemas.openxmlformats.org/officeDocument/2006/relationships" r:embed="rId5">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5" name="Shape 65">
              <a:extLst>
                <a:ext uri="{FF2B5EF4-FFF2-40B4-BE49-F238E27FC236}">
                  <a16:creationId xmlns:a16="http://schemas.microsoft.com/office/drawing/2014/main" id="{00000000-0008-0000-0300-000041000000}"/>
                </a:ext>
              </a:extLst>
            </xdr:cNvPr>
            <xdr:cNvSpPr/>
          </xdr:nvSpPr>
          <xdr:spPr>
            <a:xfrm>
              <a:off x="6935077" y="8232049"/>
              <a:ext cx="635712" cy="655888"/>
            </a:xfrm>
            <a:custGeom>
              <a:avLst/>
              <a:gdLst/>
              <a:ahLst/>
              <a:cxnLst/>
              <a:rect l="l" t="t" r="r" b="b"/>
              <a:pathLst>
                <a:path w="943385" h="747023" extrusionOk="0">
                  <a:moveTo>
                    <a:pt x="0" y="0"/>
                  </a:moveTo>
                  <a:lnTo>
                    <a:pt x="943385" y="0"/>
                  </a:lnTo>
                  <a:lnTo>
                    <a:pt x="943385" y="747023"/>
                  </a:lnTo>
                  <a:lnTo>
                    <a:pt x="0" y="747023"/>
                  </a:lnTo>
                  <a:lnTo>
                    <a:pt x="0" y="0"/>
                  </a:lnTo>
                  <a:close/>
                </a:path>
              </a:pathLst>
            </a:custGeom>
            <a:blipFill rotWithShape="1">
              <a:blip xmlns:r="http://schemas.openxmlformats.org/officeDocument/2006/relationships" r:embed="rId6">
                <a:alphaModFix/>
              </a:blip>
              <a:stretch>
                <a:fillRect l="-25631" r="-25551"/>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6" name="Shape 66">
              <a:extLst>
                <a:ext uri="{FF2B5EF4-FFF2-40B4-BE49-F238E27FC236}">
                  <a16:creationId xmlns:a16="http://schemas.microsoft.com/office/drawing/2014/main" id="{00000000-0008-0000-0300-000042000000}"/>
                </a:ext>
              </a:extLst>
            </xdr:cNvPr>
            <xdr:cNvSpPr/>
          </xdr:nvSpPr>
          <xdr:spPr>
            <a:xfrm>
              <a:off x="7888415" y="8344980"/>
              <a:ext cx="1325388" cy="397062"/>
            </a:xfrm>
            <a:custGeom>
              <a:avLst/>
              <a:gdLst/>
              <a:ahLst/>
              <a:cxnLst/>
              <a:rect l="l" t="t" r="r" b="b"/>
              <a:pathLst>
                <a:path w="2354448" h="646987" extrusionOk="0">
                  <a:moveTo>
                    <a:pt x="0" y="0"/>
                  </a:moveTo>
                  <a:lnTo>
                    <a:pt x="2354448" y="0"/>
                  </a:lnTo>
                  <a:lnTo>
                    <a:pt x="2354448" y="646987"/>
                  </a:lnTo>
                  <a:lnTo>
                    <a:pt x="0" y="646987"/>
                  </a:lnTo>
                  <a:lnTo>
                    <a:pt x="0" y="0"/>
                  </a:lnTo>
                  <a:close/>
                </a:path>
              </a:pathLst>
            </a:custGeom>
            <a:blipFill rotWithShape="1">
              <a:blip xmlns:r="http://schemas.openxmlformats.org/officeDocument/2006/relationships" r:embed="rId7">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7" name="Shape 67">
              <a:extLst>
                <a:ext uri="{FF2B5EF4-FFF2-40B4-BE49-F238E27FC236}">
                  <a16:creationId xmlns:a16="http://schemas.microsoft.com/office/drawing/2014/main" id="{00000000-0008-0000-0300-000043000000}"/>
                </a:ext>
              </a:extLst>
            </xdr:cNvPr>
            <xdr:cNvSpPr/>
          </xdr:nvSpPr>
          <xdr:spPr>
            <a:xfrm>
              <a:off x="9526232" y="8349190"/>
              <a:ext cx="825320" cy="440477"/>
            </a:xfrm>
            <a:custGeom>
              <a:avLst/>
              <a:gdLst/>
              <a:ahLst/>
              <a:cxnLst/>
              <a:rect l="l" t="t" r="r" b="b"/>
              <a:pathLst>
                <a:path w="1030949" h="534805" extrusionOk="0">
                  <a:moveTo>
                    <a:pt x="0" y="0"/>
                  </a:moveTo>
                  <a:lnTo>
                    <a:pt x="1030949" y="0"/>
                  </a:lnTo>
                  <a:lnTo>
                    <a:pt x="1030949" y="534805"/>
                  </a:lnTo>
                  <a:lnTo>
                    <a:pt x="0" y="534805"/>
                  </a:lnTo>
                  <a:lnTo>
                    <a:pt x="0" y="0"/>
                  </a:lnTo>
                  <a:close/>
                </a:path>
              </a:pathLst>
            </a:custGeom>
            <a:blipFill rotWithShape="1">
              <a:blip xmlns:r="http://schemas.openxmlformats.org/officeDocument/2006/relationships" r:embed="rId8">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8" name="Shape 68">
              <a:extLst>
                <a:ext uri="{FF2B5EF4-FFF2-40B4-BE49-F238E27FC236}">
                  <a16:creationId xmlns:a16="http://schemas.microsoft.com/office/drawing/2014/main" id="{00000000-0008-0000-0300-000044000000}"/>
                </a:ext>
              </a:extLst>
            </xdr:cNvPr>
            <xdr:cNvSpPr/>
          </xdr:nvSpPr>
          <xdr:spPr>
            <a:xfrm>
              <a:off x="10566618" y="8180578"/>
              <a:ext cx="537428" cy="707980"/>
            </a:xfrm>
            <a:custGeom>
              <a:avLst/>
              <a:gdLst/>
              <a:ahLst/>
              <a:cxnLst/>
              <a:rect l="l" t="t" r="r" b="b"/>
              <a:pathLst>
                <a:path w="631055" h="883476" extrusionOk="0">
                  <a:moveTo>
                    <a:pt x="0" y="0"/>
                  </a:moveTo>
                  <a:lnTo>
                    <a:pt x="631054" y="0"/>
                  </a:lnTo>
                  <a:lnTo>
                    <a:pt x="631054" y="883476"/>
                  </a:lnTo>
                  <a:lnTo>
                    <a:pt x="0" y="883476"/>
                  </a:lnTo>
                  <a:lnTo>
                    <a:pt x="0" y="0"/>
                  </a:lnTo>
                  <a:close/>
                </a:path>
              </a:pathLst>
            </a:custGeom>
            <a:blipFill rotWithShape="1">
              <a:blip xmlns:r="http://schemas.openxmlformats.org/officeDocument/2006/relationships" r:embed="rId9">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9" name="Shape 69">
              <a:extLst>
                <a:ext uri="{FF2B5EF4-FFF2-40B4-BE49-F238E27FC236}">
                  <a16:creationId xmlns:a16="http://schemas.microsoft.com/office/drawing/2014/main" id="{00000000-0008-0000-0300-000045000000}"/>
                </a:ext>
              </a:extLst>
            </xdr:cNvPr>
            <xdr:cNvSpPr/>
          </xdr:nvSpPr>
          <xdr:spPr>
            <a:xfrm>
              <a:off x="11513131" y="8303426"/>
              <a:ext cx="429841" cy="549037"/>
            </a:xfrm>
            <a:custGeom>
              <a:avLst/>
              <a:gdLst/>
              <a:ahLst/>
              <a:cxnLst/>
              <a:rect l="l" t="t" r="r" b="b"/>
              <a:pathLst>
                <a:path w="638540" h="818641" extrusionOk="0">
                  <a:moveTo>
                    <a:pt x="0" y="0"/>
                  </a:moveTo>
                  <a:lnTo>
                    <a:pt x="638540" y="0"/>
                  </a:lnTo>
                  <a:lnTo>
                    <a:pt x="638540" y="818641"/>
                  </a:lnTo>
                  <a:lnTo>
                    <a:pt x="0" y="818641"/>
                  </a:lnTo>
                  <a:lnTo>
                    <a:pt x="0" y="0"/>
                  </a:lnTo>
                  <a:close/>
                </a:path>
              </a:pathLst>
            </a:custGeom>
            <a:blipFill rotWithShape="1">
              <a:blip xmlns:r="http://schemas.openxmlformats.org/officeDocument/2006/relationships" r:embed="rId10">
                <a:alphaModFix/>
              </a:blip>
              <a:stretch>
                <a:fillRect/>
              </a:stretch>
            </a:blip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pic>
          <xdr:nvPicPr>
            <xdr:cNvPr id="70" name="Shape 70">
              <a:extLst>
                <a:ext uri="{FF2B5EF4-FFF2-40B4-BE49-F238E27FC236}">
                  <a16:creationId xmlns:a16="http://schemas.microsoft.com/office/drawing/2014/main" id="{00000000-0008-0000-0300-000046000000}"/>
                </a:ext>
              </a:extLst>
            </xdr:cNvPr>
            <xdr:cNvPicPr preferRelativeResize="0"/>
          </xdr:nvPicPr>
          <xdr:blipFill rotWithShape="1">
            <a:blip xmlns:r="http://schemas.openxmlformats.org/officeDocument/2006/relationships" r:embed="rId11">
              <a:alphaModFix/>
            </a:blip>
            <a:srcRect/>
            <a:stretch/>
          </xdr:blipFill>
          <xdr:spPr>
            <a:xfrm>
              <a:off x="447986" y="8251099"/>
              <a:ext cx="977358" cy="555072"/>
            </a:xfrm>
            <a:prstGeom prst="rect">
              <a:avLst/>
            </a:prstGeom>
            <a:noFill/>
            <a:ln>
              <a:noFill/>
            </a:ln>
          </xdr:spPr>
        </xdr:pic>
      </xdr:grpSp>
    </xdr:grpSp>
    <xdr:clientData fLocksWithSheet="0"/>
  </xdr:oneCellAnchor>
  <xdr:oneCellAnchor>
    <xdr:from>
      <xdr:col>0</xdr:col>
      <xdr:colOff>38100</xdr:colOff>
      <xdr:row>0</xdr:row>
      <xdr:rowOff>38100</xdr:rowOff>
    </xdr:from>
    <xdr:ext cx="3152775" cy="138112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xdr:colOff>
      <xdr:row>3</xdr:row>
      <xdr:rowOff>9071</xdr:rowOff>
    </xdr:from>
    <xdr:ext cx="10949215" cy="616857"/>
    <xdr:sp macro="" textlink="">
      <xdr:nvSpPr>
        <xdr:cNvPr id="71" name="Shape 71">
          <a:extLst>
            <a:ext uri="{FF2B5EF4-FFF2-40B4-BE49-F238E27FC236}">
              <a16:creationId xmlns:a16="http://schemas.microsoft.com/office/drawing/2014/main" id="{00000000-0008-0000-0400-000047000000}"/>
            </a:ext>
          </a:extLst>
        </xdr:cNvPr>
        <xdr:cNvSpPr/>
      </xdr:nvSpPr>
      <xdr:spPr>
        <a:xfrm>
          <a:off x="226785" y="1805214"/>
          <a:ext cx="10949215" cy="616857"/>
        </a:xfrm>
        <a:prstGeom prst="roundRect">
          <a:avLst>
            <a:gd name="adj" fmla="val 16667"/>
          </a:avLst>
        </a:prstGeom>
        <a:gradFill>
          <a:gsLst>
            <a:gs pos="0">
              <a:srgbClr val="B4D4A5"/>
            </a:gs>
            <a:gs pos="50000">
              <a:srgbClr val="A8CD97"/>
            </a:gs>
            <a:gs pos="100000">
              <a:srgbClr val="9BC985"/>
            </a:gs>
          </a:gsLst>
          <a:lin ang="5400000" scaled="0"/>
        </a:gradFill>
        <a:ln w="9525"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50">
              <a:solidFill>
                <a:srgbClr val="000000"/>
              </a:solidFill>
              <a:latin typeface="Calibri"/>
              <a:ea typeface="Calibri"/>
              <a:cs typeface="Calibri"/>
              <a:sym typeface="Calibri"/>
            </a:rPr>
            <a:t>The aim of this questionnaire is to assist every municipal representative based on their knowledge, experience and relevant document to assess the potential climate risks and vulnerability. Every risk is determined by several questions, and once you identify the risk as relevant to your municipality you need to answer all questions, choosing from the drop-down many "Yes”, or "No". In case where you determine the risk as not relevant to your municipality please chose “n/a”. For example, questions that determine risks for marine ecosystems, should not be answered by municipalities that doesn't have sea and ocean. List “n/a” for all questions that determine the risk that is not applicable to your municipality. Consequently, the questions related to readiness (adaptive capacity) should NOT be answered.</a:t>
          </a:r>
          <a:endParaRPr sz="850"/>
        </a:p>
      </xdr:txBody>
    </xdr:sp>
    <xdr:clientData fLocksWithSheet="0"/>
  </xdr:oneCellAnchor>
  <xdr:oneCellAnchor>
    <xdr:from>
      <xdr:col>5</xdr:col>
      <xdr:colOff>390525</xdr:colOff>
      <xdr:row>70</xdr:row>
      <xdr:rowOff>28575</xdr:rowOff>
    </xdr:from>
    <xdr:ext cx="809625" cy="523875"/>
    <xdr:sp macro="" textlink="">
      <xdr:nvSpPr>
        <xdr:cNvPr id="72" name="Shape 72">
          <a:hlinkClick xmlns:r="http://schemas.openxmlformats.org/officeDocument/2006/relationships" r:id="rId1"/>
          <a:extLst>
            <a:ext uri="{FF2B5EF4-FFF2-40B4-BE49-F238E27FC236}">
              <a16:creationId xmlns:a16="http://schemas.microsoft.com/office/drawing/2014/main" id="{00000000-0008-0000-0400-000048000000}"/>
            </a:ext>
          </a:extLst>
        </xdr:cNvPr>
        <xdr:cNvSpPr/>
      </xdr:nvSpPr>
      <xdr:spPr>
        <a:xfrm>
          <a:off x="4945950" y="3522825"/>
          <a:ext cx="800100"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57150</xdr:colOff>
      <xdr:row>70</xdr:row>
      <xdr:rowOff>47625</xdr:rowOff>
    </xdr:from>
    <xdr:ext cx="790575" cy="485775"/>
    <xdr:sp macro="" textlink="">
      <xdr:nvSpPr>
        <xdr:cNvPr id="73" name="Shape 73">
          <a:hlinkClick xmlns:r="http://schemas.openxmlformats.org/officeDocument/2006/relationships" r:id="rId2"/>
          <a:extLst>
            <a:ext uri="{FF2B5EF4-FFF2-40B4-BE49-F238E27FC236}">
              <a16:creationId xmlns:a16="http://schemas.microsoft.com/office/drawing/2014/main" id="{00000000-0008-0000-0400-000049000000}"/>
            </a:ext>
          </a:extLst>
        </xdr:cNvPr>
        <xdr:cNvSpPr/>
      </xdr:nvSpPr>
      <xdr:spPr>
        <a:xfrm flipH="1">
          <a:off x="4955475" y="3537113"/>
          <a:ext cx="781050" cy="48577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F5496"/>
              </a:solidFill>
              <a:latin typeface="Calibri"/>
              <a:ea typeface="Calibri"/>
              <a:cs typeface="Calibri"/>
              <a:sym typeface="Calibri"/>
            </a:rPr>
            <a:t>Back</a:t>
          </a:r>
          <a:endParaRPr sz="1400"/>
        </a:p>
      </xdr:txBody>
    </xdr:sp>
    <xdr:clientData fLocksWithSheet="0"/>
  </xdr:oneCellAnchor>
  <xdr:oneCellAnchor>
    <xdr:from>
      <xdr:col>5</xdr:col>
      <xdr:colOff>228600</xdr:colOff>
      <xdr:row>0</xdr:row>
      <xdr:rowOff>76200</xdr:rowOff>
    </xdr:from>
    <xdr:ext cx="1000125" cy="714375"/>
    <xdr:pic>
      <xdr:nvPicPr>
        <xdr:cNvPr id="2" name="image2.png" descr="Ecosystem - Free ecology and environment icons"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18</xdr:row>
      <xdr:rowOff>28575</xdr:rowOff>
    </xdr:from>
    <xdr:ext cx="847725" cy="514350"/>
    <xdr:sp macro="" textlink="">
      <xdr:nvSpPr>
        <xdr:cNvPr id="74" name="Shape 74">
          <a:hlinkClick xmlns:r="http://schemas.openxmlformats.org/officeDocument/2006/relationships" r:id="rId1"/>
          <a:extLst>
            <a:ext uri="{FF2B5EF4-FFF2-40B4-BE49-F238E27FC236}">
              <a16:creationId xmlns:a16="http://schemas.microsoft.com/office/drawing/2014/main" id="{00000000-0008-0000-0500-00004A000000}"/>
            </a:ext>
          </a:extLst>
        </xdr:cNvPr>
        <xdr:cNvSpPr/>
      </xdr:nvSpPr>
      <xdr:spPr>
        <a:xfrm rot="10800000">
          <a:off x="4926900" y="3522825"/>
          <a:ext cx="838200"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2143125</xdr:colOff>
      <xdr:row>18</xdr:row>
      <xdr:rowOff>9525</xdr:rowOff>
    </xdr:from>
    <xdr:ext cx="819150" cy="514350"/>
    <xdr:sp macro="" textlink="">
      <xdr:nvSpPr>
        <xdr:cNvPr id="75" name="Shape 75">
          <a:hlinkClick xmlns:r="http://schemas.openxmlformats.org/officeDocument/2006/relationships" r:id="rId2"/>
          <a:extLst>
            <a:ext uri="{FF2B5EF4-FFF2-40B4-BE49-F238E27FC236}">
              <a16:creationId xmlns:a16="http://schemas.microsoft.com/office/drawing/2014/main" id="{00000000-0008-0000-0500-00004B000000}"/>
            </a:ext>
          </a:extLst>
        </xdr:cNvPr>
        <xdr:cNvSpPr/>
      </xdr:nvSpPr>
      <xdr:spPr>
        <a:xfrm>
          <a:off x="4941188" y="3522825"/>
          <a:ext cx="809625"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114300</xdr:colOff>
      <xdr:row>0</xdr:row>
      <xdr:rowOff>0</xdr:rowOff>
    </xdr:from>
    <xdr:ext cx="962025" cy="952500"/>
    <xdr:grpSp>
      <xdr:nvGrpSpPr>
        <xdr:cNvPr id="2" name="Shape 2">
          <a:extLst>
            <a:ext uri="{FF2B5EF4-FFF2-40B4-BE49-F238E27FC236}">
              <a16:creationId xmlns:a16="http://schemas.microsoft.com/office/drawing/2014/main" id="{00000000-0008-0000-0500-000002000000}"/>
            </a:ext>
          </a:extLst>
        </xdr:cNvPr>
        <xdr:cNvGrpSpPr/>
      </xdr:nvGrpSpPr>
      <xdr:grpSpPr>
        <a:xfrm>
          <a:off x="222250" y="0"/>
          <a:ext cx="962025" cy="952500"/>
          <a:chOff x="4864988" y="3303750"/>
          <a:chExt cx="962025" cy="952500"/>
        </a:xfrm>
      </xdr:grpSpPr>
      <xdr:grpSp>
        <xdr:nvGrpSpPr>
          <xdr:cNvPr id="76" name="Shape 76">
            <a:extLst>
              <a:ext uri="{FF2B5EF4-FFF2-40B4-BE49-F238E27FC236}">
                <a16:creationId xmlns:a16="http://schemas.microsoft.com/office/drawing/2014/main" id="{00000000-0008-0000-0500-00004C000000}"/>
              </a:ext>
            </a:extLst>
          </xdr:cNvPr>
          <xdr:cNvGrpSpPr/>
        </xdr:nvGrpSpPr>
        <xdr:grpSpPr>
          <a:xfrm>
            <a:off x="4864988" y="3303750"/>
            <a:ext cx="962025" cy="952500"/>
            <a:chOff x="971550" y="0"/>
            <a:chExt cx="962025" cy="961580"/>
          </a:xfrm>
        </xdr:grpSpPr>
        <xdr:sp macro="" textlink="">
          <xdr:nvSpPr>
            <xdr:cNvPr id="6" name="Shape 6">
              <a:extLst>
                <a:ext uri="{FF2B5EF4-FFF2-40B4-BE49-F238E27FC236}">
                  <a16:creationId xmlns:a16="http://schemas.microsoft.com/office/drawing/2014/main" id="{00000000-0008-0000-0500-000006000000}"/>
                </a:ext>
              </a:extLst>
            </xdr:cNvPr>
            <xdr:cNvSpPr/>
          </xdr:nvSpPr>
          <xdr:spPr>
            <a:xfrm>
              <a:off x="971550" y="0"/>
              <a:ext cx="962025" cy="961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7" name="Shape 77">
              <a:extLst>
                <a:ext uri="{FF2B5EF4-FFF2-40B4-BE49-F238E27FC236}">
                  <a16:creationId xmlns:a16="http://schemas.microsoft.com/office/drawing/2014/main" id="{00000000-0008-0000-0500-00004D000000}"/>
                </a:ext>
              </a:extLst>
            </xdr:cNvPr>
            <xdr:cNvSpPr/>
          </xdr:nvSpPr>
          <xdr:spPr>
            <a:xfrm>
              <a:off x="971550" y="0"/>
              <a:ext cx="962025" cy="961580"/>
            </a:xfrm>
            <a:prstGeom prst="ellipse">
              <a:avLst/>
            </a:prstGeom>
            <a:solidFill>
              <a:srgbClr val="FFFFFF"/>
            </a:solidFill>
            <a:ln w="12700" cap="flat" cmpd="sng">
              <a:solidFill>
                <a:srgbClr val="FFFF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pic>
          <xdr:nvPicPr>
            <xdr:cNvPr id="78" name="Shape 78" descr="Ecosystem - Free ecology and environment icons">
              <a:extLst>
                <a:ext uri="{FF2B5EF4-FFF2-40B4-BE49-F238E27FC236}">
                  <a16:creationId xmlns:a16="http://schemas.microsoft.com/office/drawing/2014/main" id="{00000000-0008-0000-0500-00004E000000}"/>
                </a:ext>
              </a:extLst>
            </xdr:cNvPr>
            <xdr:cNvPicPr preferRelativeResize="0"/>
          </xdr:nvPicPr>
          <xdr:blipFill rotWithShape="1">
            <a:blip xmlns:r="http://schemas.openxmlformats.org/officeDocument/2006/relationships" r:embed="rId3">
              <a:alphaModFix/>
            </a:blip>
            <a:srcRect/>
            <a:stretch/>
          </xdr:blipFill>
          <xdr:spPr>
            <a:xfrm>
              <a:off x="1042987" y="71215"/>
              <a:ext cx="819150" cy="819150"/>
            </a:xfrm>
            <a:prstGeom prst="rect">
              <a:avLst/>
            </a:prstGeom>
            <a:noFill/>
            <a:ln>
              <a:noFill/>
            </a:ln>
          </xdr:spPr>
        </xdr:pic>
      </xdr:grpSp>
    </xdr:grp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76200</xdr:colOff>
      <xdr:row>3</xdr:row>
      <xdr:rowOff>0</xdr:rowOff>
    </xdr:from>
    <xdr:ext cx="10439400" cy="723900"/>
    <xdr:sp macro="" textlink="">
      <xdr:nvSpPr>
        <xdr:cNvPr id="79" name="Shape 79">
          <a:extLst>
            <a:ext uri="{FF2B5EF4-FFF2-40B4-BE49-F238E27FC236}">
              <a16:creationId xmlns:a16="http://schemas.microsoft.com/office/drawing/2014/main" id="{00000000-0008-0000-0600-00004F000000}"/>
            </a:ext>
          </a:extLst>
        </xdr:cNvPr>
        <xdr:cNvSpPr/>
      </xdr:nvSpPr>
      <xdr:spPr>
        <a:xfrm>
          <a:off x="131063" y="3418050"/>
          <a:ext cx="10429875" cy="723900"/>
        </a:xfrm>
        <a:prstGeom prst="roundRect">
          <a:avLst>
            <a:gd name="adj" fmla="val 16667"/>
          </a:avLst>
        </a:prstGeom>
        <a:gradFill>
          <a:gsLst>
            <a:gs pos="0">
              <a:srgbClr val="F7BCA2"/>
            </a:gs>
            <a:gs pos="50000">
              <a:srgbClr val="F4B093"/>
            </a:gs>
            <a:gs pos="100000">
              <a:srgbClr val="F7A47F"/>
            </a:gs>
          </a:gsLst>
          <a:lin ang="5400000" scaled="0"/>
        </a:gradFill>
        <a:ln w="9525" cap="flat" cmpd="sng">
          <a:solidFill>
            <a:schemeClr val="accent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Calibri"/>
              <a:ea typeface="Calibri"/>
              <a:cs typeface="Calibri"/>
              <a:sym typeface="Calibri"/>
            </a:rPr>
            <a:t>The aim of this questionnaire is to assist every municipal representative based on their knowledge, experience and relevant document to assess the potential climate risks and vulnerability. Every risk is determined by several questions, and once you identify the risk as relevant to your municipality you need to answer all questions, choosing from the drop-down many "Yes”, or "No". In case where you determine the risk as not relevant to your municipality please chose “n/a”. For example, questions that determine risks for marine ecosystems, should not be answered by municipalities that doesn't have sea and ocean. List “n/a” for all questions that determine the risk that is not applicable to your municipality. Consequently, the questions related to readiness (adaptive capacity) should NOT be answered.</a:t>
          </a:r>
          <a:endParaRPr sz="900"/>
        </a:p>
      </xdr:txBody>
    </xdr:sp>
    <xdr:clientData fLocksWithSheet="0"/>
  </xdr:oneCellAnchor>
  <xdr:oneCellAnchor>
    <xdr:from>
      <xdr:col>5</xdr:col>
      <xdr:colOff>361950</xdr:colOff>
      <xdr:row>46</xdr:row>
      <xdr:rowOff>180975</xdr:rowOff>
    </xdr:from>
    <xdr:ext cx="809625" cy="514350"/>
    <xdr:sp macro="" textlink="">
      <xdr:nvSpPr>
        <xdr:cNvPr id="80" name="Shape 80">
          <a:hlinkClick xmlns:r="http://schemas.openxmlformats.org/officeDocument/2006/relationships" r:id="rId1"/>
          <a:extLst>
            <a:ext uri="{FF2B5EF4-FFF2-40B4-BE49-F238E27FC236}">
              <a16:creationId xmlns:a16="http://schemas.microsoft.com/office/drawing/2014/main" id="{00000000-0008-0000-0600-000050000000}"/>
            </a:ext>
          </a:extLst>
        </xdr:cNvPr>
        <xdr:cNvSpPr/>
      </xdr:nvSpPr>
      <xdr:spPr>
        <a:xfrm>
          <a:off x="4945950" y="3527588"/>
          <a:ext cx="800100"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38100</xdr:colOff>
      <xdr:row>46</xdr:row>
      <xdr:rowOff>76200</xdr:rowOff>
    </xdr:from>
    <xdr:ext cx="847725" cy="514350"/>
    <xdr:sp macro="" textlink="">
      <xdr:nvSpPr>
        <xdr:cNvPr id="81" name="Shape 81">
          <a:hlinkClick xmlns:r="http://schemas.openxmlformats.org/officeDocument/2006/relationships" r:id="rId2"/>
          <a:extLst>
            <a:ext uri="{FF2B5EF4-FFF2-40B4-BE49-F238E27FC236}">
              <a16:creationId xmlns:a16="http://schemas.microsoft.com/office/drawing/2014/main" id="{00000000-0008-0000-0600-000051000000}"/>
            </a:ext>
          </a:extLst>
        </xdr:cNvPr>
        <xdr:cNvSpPr/>
      </xdr:nvSpPr>
      <xdr:spPr>
        <a:xfrm flipH="1">
          <a:off x="4926900" y="3527588"/>
          <a:ext cx="838200" cy="5048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Back</a:t>
          </a:r>
          <a:endParaRPr sz="1400"/>
        </a:p>
      </xdr:txBody>
    </xdr:sp>
    <xdr:clientData fLocksWithSheet="0"/>
  </xdr:oneCellAnchor>
  <xdr:oneCellAnchor>
    <xdr:from>
      <xdr:col>5</xdr:col>
      <xdr:colOff>19050</xdr:colOff>
      <xdr:row>0</xdr:row>
      <xdr:rowOff>266700</xdr:rowOff>
    </xdr:from>
    <xdr:ext cx="1323975" cy="314325"/>
    <xdr:grpSp>
      <xdr:nvGrpSpPr>
        <xdr:cNvPr id="2" name="Shape 2">
          <a:extLst>
            <a:ext uri="{FF2B5EF4-FFF2-40B4-BE49-F238E27FC236}">
              <a16:creationId xmlns:a16="http://schemas.microsoft.com/office/drawing/2014/main" id="{00000000-0008-0000-0600-000002000000}"/>
            </a:ext>
          </a:extLst>
        </xdr:cNvPr>
        <xdr:cNvGrpSpPr/>
      </xdr:nvGrpSpPr>
      <xdr:grpSpPr>
        <a:xfrm>
          <a:off x="9810750" y="266700"/>
          <a:ext cx="1323975" cy="314325"/>
          <a:chOff x="4684013" y="3500946"/>
          <a:chExt cx="1598296" cy="548305"/>
        </a:xfrm>
      </xdr:grpSpPr>
      <xdr:grpSp>
        <xdr:nvGrpSpPr>
          <xdr:cNvPr id="82" name="Shape 82">
            <a:extLst>
              <a:ext uri="{FF2B5EF4-FFF2-40B4-BE49-F238E27FC236}">
                <a16:creationId xmlns:a16="http://schemas.microsoft.com/office/drawing/2014/main" id="{00000000-0008-0000-0600-000052000000}"/>
              </a:ext>
            </a:extLst>
          </xdr:cNvPr>
          <xdr:cNvGrpSpPr/>
        </xdr:nvGrpSpPr>
        <xdr:grpSpPr>
          <a:xfrm>
            <a:off x="4684013" y="3500946"/>
            <a:ext cx="1598296" cy="548305"/>
            <a:chOff x="9372601" y="-28999"/>
            <a:chExt cx="1609793" cy="1353423"/>
          </a:xfrm>
        </xdr:grpSpPr>
        <xdr:sp macro="" textlink="">
          <xdr:nvSpPr>
            <xdr:cNvPr id="6" name="Shape 6">
              <a:extLst>
                <a:ext uri="{FF2B5EF4-FFF2-40B4-BE49-F238E27FC236}">
                  <a16:creationId xmlns:a16="http://schemas.microsoft.com/office/drawing/2014/main" id="{00000000-0008-0000-0600-000006000000}"/>
                </a:ext>
              </a:extLst>
            </xdr:cNvPr>
            <xdr:cNvSpPr/>
          </xdr:nvSpPr>
          <xdr:spPr>
            <a:xfrm>
              <a:off x="9372601" y="271877"/>
              <a:ext cx="1333475" cy="775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83" name="Shape 83">
              <a:extLst>
                <a:ext uri="{FF2B5EF4-FFF2-40B4-BE49-F238E27FC236}">
                  <a16:creationId xmlns:a16="http://schemas.microsoft.com/office/drawing/2014/main" id="{00000000-0008-0000-0600-000053000000}"/>
                </a:ext>
              </a:extLst>
            </xdr:cNvPr>
            <xdr:cNvGrpSpPr/>
          </xdr:nvGrpSpPr>
          <xdr:grpSpPr>
            <a:xfrm>
              <a:off x="9372601" y="229738"/>
              <a:ext cx="1075949" cy="876895"/>
              <a:chOff x="8610600" y="637875"/>
              <a:chExt cx="1981500" cy="1848449"/>
            </a:xfrm>
          </xdr:grpSpPr>
          <xdr:pic>
            <xdr:nvPicPr>
              <xdr:cNvPr id="84" name="Shape 84" descr="Wheat - Free food icons">
                <a:extLst>
                  <a:ext uri="{FF2B5EF4-FFF2-40B4-BE49-F238E27FC236}">
                    <a16:creationId xmlns:a16="http://schemas.microsoft.com/office/drawing/2014/main" id="{00000000-0008-0000-0600-000054000000}"/>
                  </a:ext>
                </a:extLst>
              </xdr:cNvPr>
              <xdr:cNvPicPr preferRelativeResize="0"/>
            </xdr:nvPicPr>
            <xdr:blipFill rotWithShape="1">
              <a:blip xmlns:r="http://schemas.openxmlformats.org/officeDocument/2006/relationships" r:embed="rId3">
                <a:alphaModFix/>
              </a:blip>
              <a:srcRect/>
              <a:stretch/>
            </xdr:blipFill>
            <xdr:spPr>
              <a:xfrm>
                <a:off x="8610600" y="952500"/>
                <a:ext cx="1409700" cy="1409700"/>
              </a:xfrm>
              <a:prstGeom prst="rect">
                <a:avLst/>
              </a:prstGeom>
              <a:noFill/>
              <a:ln>
                <a:noFill/>
              </a:ln>
            </xdr:spPr>
          </xdr:pic>
          <xdr:pic>
            <xdr:nvPicPr>
              <xdr:cNvPr id="85" name="Shape 85" descr="Wheat - Free food icons">
                <a:extLst>
                  <a:ext uri="{FF2B5EF4-FFF2-40B4-BE49-F238E27FC236}">
                    <a16:creationId xmlns:a16="http://schemas.microsoft.com/office/drawing/2014/main" id="{00000000-0008-0000-0600-000055000000}"/>
                  </a:ext>
                </a:extLst>
              </xdr:cNvPr>
              <xdr:cNvPicPr preferRelativeResize="0"/>
            </xdr:nvPicPr>
            <xdr:blipFill rotWithShape="1">
              <a:blip xmlns:r="http://schemas.openxmlformats.org/officeDocument/2006/relationships" r:embed="rId3">
                <a:alphaModFix/>
              </a:blip>
              <a:srcRect/>
              <a:stretch/>
            </xdr:blipFill>
            <xdr:spPr>
              <a:xfrm rot="1380000">
                <a:off x="8963025" y="857250"/>
                <a:ext cx="1409700" cy="1409700"/>
              </a:xfrm>
              <a:prstGeom prst="rect">
                <a:avLst/>
              </a:prstGeom>
              <a:noFill/>
              <a:ln>
                <a:noFill/>
              </a:ln>
            </xdr:spPr>
          </xdr:pic>
        </xdr:grpSp>
        <xdr:grpSp>
          <xdr:nvGrpSpPr>
            <xdr:cNvPr id="86" name="Shape 86">
              <a:extLst>
                <a:ext uri="{FF2B5EF4-FFF2-40B4-BE49-F238E27FC236}">
                  <a16:creationId xmlns:a16="http://schemas.microsoft.com/office/drawing/2014/main" id="{00000000-0008-0000-0600-000056000000}"/>
                </a:ext>
              </a:extLst>
            </xdr:cNvPr>
            <xdr:cNvGrpSpPr/>
          </xdr:nvGrpSpPr>
          <xdr:grpSpPr>
            <a:xfrm rot="2280000">
              <a:off x="9750555" y="209265"/>
              <a:ext cx="1075949" cy="876895"/>
              <a:chOff x="8610600" y="637875"/>
              <a:chExt cx="1981500" cy="1848449"/>
            </a:xfrm>
          </xdr:grpSpPr>
          <xdr:pic>
            <xdr:nvPicPr>
              <xdr:cNvPr id="87" name="Shape 87" descr="Wheat - Free food icons">
                <a:extLst>
                  <a:ext uri="{FF2B5EF4-FFF2-40B4-BE49-F238E27FC236}">
                    <a16:creationId xmlns:a16="http://schemas.microsoft.com/office/drawing/2014/main" id="{00000000-0008-0000-0600-000057000000}"/>
                  </a:ext>
                </a:extLst>
              </xdr:cNvPr>
              <xdr:cNvPicPr preferRelativeResize="0"/>
            </xdr:nvPicPr>
            <xdr:blipFill rotWithShape="1">
              <a:blip xmlns:r="http://schemas.openxmlformats.org/officeDocument/2006/relationships" r:embed="rId3">
                <a:alphaModFix/>
              </a:blip>
              <a:srcRect/>
              <a:stretch/>
            </xdr:blipFill>
            <xdr:spPr>
              <a:xfrm>
                <a:off x="8610600" y="952500"/>
                <a:ext cx="1409700" cy="1409700"/>
              </a:xfrm>
              <a:prstGeom prst="rect">
                <a:avLst/>
              </a:prstGeom>
              <a:noFill/>
              <a:ln>
                <a:noFill/>
              </a:ln>
            </xdr:spPr>
          </xdr:pic>
          <xdr:pic>
            <xdr:nvPicPr>
              <xdr:cNvPr id="88" name="Shape 88" descr="Wheat - Free food icons">
                <a:extLst>
                  <a:ext uri="{FF2B5EF4-FFF2-40B4-BE49-F238E27FC236}">
                    <a16:creationId xmlns:a16="http://schemas.microsoft.com/office/drawing/2014/main" id="{00000000-0008-0000-0600-000058000000}"/>
                  </a:ext>
                </a:extLst>
              </xdr:cNvPr>
              <xdr:cNvPicPr preferRelativeResize="0"/>
            </xdr:nvPicPr>
            <xdr:blipFill rotWithShape="1">
              <a:blip xmlns:r="http://schemas.openxmlformats.org/officeDocument/2006/relationships" r:embed="rId3">
                <a:alphaModFix/>
              </a:blip>
              <a:srcRect/>
              <a:stretch/>
            </xdr:blipFill>
            <xdr:spPr>
              <a:xfrm rot="1380000">
                <a:off x="8963025" y="857250"/>
                <a:ext cx="1409700" cy="1409700"/>
              </a:xfrm>
              <a:prstGeom prst="rect">
                <a:avLst/>
              </a:prstGeom>
              <a:noFill/>
              <a:ln>
                <a:noFill/>
              </a:ln>
            </xdr:spPr>
          </xdr:pic>
        </xdr:grpSp>
      </xdr:grpSp>
    </xdr:grp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2190750</xdr:colOff>
      <xdr:row>18</xdr:row>
      <xdr:rowOff>9525</xdr:rowOff>
    </xdr:from>
    <xdr:ext cx="771525" cy="514350"/>
    <xdr:sp macro="" textlink="">
      <xdr:nvSpPr>
        <xdr:cNvPr id="89" name="Shape 89">
          <a:hlinkClick xmlns:r="http://schemas.openxmlformats.org/officeDocument/2006/relationships" r:id="rId1"/>
          <a:extLst>
            <a:ext uri="{FF2B5EF4-FFF2-40B4-BE49-F238E27FC236}">
              <a16:creationId xmlns:a16="http://schemas.microsoft.com/office/drawing/2014/main" id="{00000000-0008-0000-0700-000059000000}"/>
            </a:ext>
          </a:extLst>
        </xdr:cNvPr>
        <xdr:cNvSpPr/>
      </xdr:nvSpPr>
      <xdr:spPr>
        <a:xfrm>
          <a:off x="4965000" y="3522825"/>
          <a:ext cx="762000"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571500</xdr:colOff>
      <xdr:row>18</xdr:row>
      <xdr:rowOff>9525</xdr:rowOff>
    </xdr:from>
    <xdr:ext cx="276225" cy="514350"/>
    <xdr:sp macro="" textlink="">
      <xdr:nvSpPr>
        <xdr:cNvPr id="90" name="Shape 90">
          <a:hlinkClick xmlns:r="http://schemas.openxmlformats.org/officeDocument/2006/relationships" r:id="rId2"/>
          <a:extLst>
            <a:ext uri="{FF2B5EF4-FFF2-40B4-BE49-F238E27FC236}">
              <a16:creationId xmlns:a16="http://schemas.microsoft.com/office/drawing/2014/main" id="{00000000-0008-0000-0700-00005A000000}"/>
            </a:ext>
          </a:extLst>
        </xdr:cNvPr>
        <xdr:cNvSpPr/>
      </xdr:nvSpPr>
      <xdr:spPr>
        <a:xfrm rot="10800000">
          <a:off x="5212650" y="3522825"/>
          <a:ext cx="266700" cy="51435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85725</xdr:colOff>
      <xdr:row>0</xdr:row>
      <xdr:rowOff>28575</xdr:rowOff>
    </xdr:from>
    <xdr:ext cx="1133475" cy="781050"/>
    <xdr:sp macro="" textlink="">
      <xdr:nvSpPr>
        <xdr:cNvPr id="91" name="Shape 91">
          <a:extLst>
            <a:ext uri="{FF2B5EF4-FFF2-40B4-BE49-F238E27FC236}">
              <a16:creationId xmlns:a16="http://schemas.microsoft.com/office/drawing/2014/main" id="{00000000-0008-0000-0700-00005B000000}"/>
            </a:ext>
          </a:extLst>
        </xdr:cNvPr>
        <xdr:cNvSpPr/>
      </xdr:nvSpPr>
      <xdr:spPr>
        <a:xfrm>
          <a:off x="4784025" y="3399000"/>
          <a:ext cx="1123950" cy="762000"/>
        </a:xfrm>
        <a:prstGeom prst="rect">
          <a:avLst/>
        </a:prstGeom>
        <a:solidFill>
          <a:srgbClr val="FFFFFF"/>
        </a:solidFill>
        <a:ln w="12700" cap="flat" cmpd="sng">
          <a:solidFill>
            <a:srgbClr val="FFFF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85725</xdr:colOff>
      <xdr:row>1</xdr:row>
      <xdr:rowOff>47625</xdr:rowOff>
    </xdr:from>
    <xdr:ext cx="1123950" cy="647700"/>
    <xdr:grpSp>
      <xdr:nvGrpSpPr>
        <xdr:cNvPr id="2" name="Shape 2">
          <a:extLst>
            <a:ext uri="{FF2B5EF4-FFF2-40B4-BE49-F238E27FC236}">
              <a16:creationId xmlns:a16="http://schemas.microsoft.com/office/drawing/2014/main" id="{00000000-0008-0000-0700-000002000000}"/>
            </a:ext>
          </a:extLst>
        </xdr:cNvPr>
        <xdr:cNvGrpSpPr/>
      </xdr:nvGrpSpPr>
      <xdr:grpSpPr>
        <a:xfrm>
          <a:off x="193675" y="104775"/>
          <a:ext cx="1123950" cy="647700"/>
          <a:chOff x="4784025" y="3204978"/>
          <a:chExt cx="1356827" cy="1129841"/>
        </a:xfrm>
      </xdr:grpSpPr>
      <xdr:grpSp>
        <xdr:nvGrpSpPr>
          <xdr:cNvPr id="92" name="Shape 92">
            <a:extLst>
              <a:ext uri="{FF2B5EF4-FFF2-40B4-BE49-F238E27FC236}">
                <a16:creationId xmlns:a16="http://schemas.microsoft.com/office/drawing/2014/main" id="{00000000-0008-0000-0700-00005C000000}"/>
              </a:ext>
            </a:extLst>
          </xdr:cNvPr>
          <xdr:cNvGrpSpPr/>
        </xdr:nvGrpSpPr>
        <xdr:grpSpPr>
          <a:xfrm>
            <a:off x="4784025" y="3204978"/>
            <a:ext cx="1356827" cy="1129841"/>
            <a:chOff x="9372601" y="-28999"/>
            <a:chExt cx="1609793" cy="1353423"/>
          </a:xfrm>
        </xdr:grpSpPr>
        <xdr:sp macro="" textlink="">
          <xdr:nvSpPr>
            <xdr:cNvPr id="6" name="Shape 6">
              <a:extLst>
                <a:ext uri="{FF2B5EF4-FFF2-40B4-BE49-F238E27FC236}">
                  <a16:creationId xmlns:a16="http://schemas.microsoft.com/office/drawing/2014/main" id="{00000000-0008-0000-0700-000006000000}"/>
                </a:ext>
              </a:extLst>
            </xdr:cNvPr>
            <xdr:cNvSpPr/>
          </xdr:nvSpPr>
          <xdr:spPr>
            <a:xfrm>
              <a:off x="9372601" y="271877"/>
              <a:ext cx="1333475" cy="775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93" name="Shape 93">
              <a:extLst>
                <a:ext uri="{FF2B5EF4-FFF2-40B4-BE49-F238E27FC236}">
                  <a16:creationId xmlns:a16="http://schemas.microsoft.com/office/drawing/2014/main" id="{00000000-0008-0000-0700-00005D000000}"/>
                </a:ext>
              </a:extLst>
            </xdr:cNvPr>
            <xdr:cNvGrpSpPr/>
          </xdr:nvGrpSpPr>
          <xdr:grpSpPr>
            <a:xfrm>
              <a:off x="9372601" y="229738"/>
              <a:ext cx="1075949" cy="876895"/>
              <a:chOff x="8610600" y="637875"/>
              <a:chExt cx="1981500" cy="1848449"/>
            </a:xfrm>
          </xdr:grpSpPr>
          <xdr:pic>
            <xdr:nvPicPr>
              <xdr:cNvPr id="94" name="Shape 94" descr="Wheat - Free food icons">
                <a:extLst>
                  <a:ext uri="{FF2B5EF4-FFF2-40B4-BE49-F238E27FC236}">
                    <a16:creationId xmlns:a16="http://schemas.microsoft.com/office/drawing/2014/main" id="{00000000-0008-0000-0700-00005E000000}"/>
                  </a:ext>
                </a:extLst>
              </xdr:cNvPr>
              <xdr:cNvPicPr preferRelativeResize="0"/>
            </xdr:nvPicPr>
            <xdr:blipFill rotWithShape="1">
              <a:blip xmlns:r="http://schemas.openxmlformats.org/officeDocument/2006/relationships" r:embed="rId3">
                <a:alphaModFix/>
              </a:blip>
              <a:srcRect/>
              <a:stretch/>
            </xdr:blipFill>
            <xdr:spPr>
              <a:xfrm>
                <a:off x="8610600" y="952500"/>
                <a:ext cx="1409700" cy="1409700"/>
              </a:xfrm>
              <a:prstGeom prst="rect">
                <a:avLst/>
              </a:prstGeom>
              <a:noFill/>
              <a:ln>
                <a:noFill/>
              </a:ln>
            </xdr:spPr>
          </xdr:pic>
          <xdr:pic>
            <xdr:nvPicPr>
              <xdr:cNvPr id="95" name="Shape 95" descr="Wheat - Free food icons">
                <a:extLst>
                  <a:ext uri="{FF2B5EF4-FFF2-40B4-BE49-F238E27FC236}">
                    <a16:creationId xmlns:a16="http://schemas.microsoft.com/office/drawing/2014/main" id="{00000000-0008-0000-0700-00005F000000}"/>
                  </a:ext>
                </a:extLst>
              </xdr:cNvPr>
              <xdr:cNvPicPr preferRelativeResize="0"/>
            </xdr:nvPicPr>
            <xdr:blipFill rotWithShape="1">
              <a:blip xmlns:r="http://schemas.openxmlformats.org/officeDocument/2006/relationships" r:embed="rId3">
                <a:alphaModFix/>
              </a:blip>
              <a:srcRect/>
              <a:stretch/>
            </xdr:blipFill>
            <xdr:spPr>
              <a:xfrm rot="1380000">
                <a:off x="8963025" y="857250"/>
                <a:ext cx="1409700" cy="1409700"/>
              </a:xfrm>
              <a:prstGeom prst="rect">
                <a:avLst/>
              </a:prstGeom>
              <a:noFill/>
              <a:ln>
                <a:noFill/>
              </a:ln>
            </xdr:spPr>
          </xdr:pic>
        </xdr:grpSp>
        <xdr:grpSp>
          <xdr:nvGrpSpPr>
            <xdr:cNvPr id="96" name="Shape 96">
              <a:extLst>
                <a:ext uri="{FF2B5EF4-FFF2-40B4-BE49-F238E27FC236}">
                  <a16:creationId xmlns:a16="http://schemas.microsoft.com/office/drawing/2014/main" id="{00000000-0008-0000-0700-000060000000}"/>
                </a:ext>
              </a:extLst>
            </xdr:cNvPr>
            <xdr:cNvGrpSpPr/>
          </xdr:nvGrpSpPr>
          <xdr:grpSpPr>
            <a:xfrm rot="2280000">
              <a:off x="9750555" y="209265"/>
              <a:ext cx="1075949" cy="876895"/>
              <a:chOff x="8610600" y="637875"/>
              <a:chExt cx="1981500" cy="1848449"/>
            </a:xfrm>
          </xdr:grpSpPr>
          <xdr:pic>
            <xdr:nvPicPr>
              <xdr:cNvPr id="97" name="Shape 97" descr="Wheat - Free food icons">
                <a:extLst>
                  <a:ext uri="{FF2B5EF4-FFF2-40B4-BE49-F238E27FC236}">
                    <a16:creationId xmlns:a16="http://schemas.microsoft.com/office/drawing/2014/main" id="{00000000-0008-0000-0700-000061000000}"/>
                  </a:ext>
                </a:extLst>
              </xdr:cNvPr>
              <xdr:cNvPicPr preferRelativeResize="0"/>
            </xdr:nvPicPr>
            <xdr:blipFill rotWithShape="1">
              <a:blip xmlns:r="http://schemas.openxmlformats.org/officeDocument/2006/relationships" r:embed="rId3">
                <a:alphaModFix/>
              </a:blip>
              <a:srcRect/>
              <a:stretch/>
            </xdr:blipFill>
            <xdr:spPr>
              <a:xfrm>
                <a:off x="8610600" y="952500"/>
                <a:ext cx="1409700" cy="1409700"/>
              </a:xfrm>
              <a:prstGeom prst="rect">
                <a:avLst/>
              </a:prstGeom>
              <a:noFill/>
              <a:ln>
                <a:noFill/>
              </a:ln>
            </xdr:spPr>
          </xdr:pic>
          <xdr:pic>
            <xdr:nvPicPr>
              <xdr:cNvPr id="98" name="Shape 98" descr="Wheat - Free food icons">
                <a:extLst>
                  <a:ext uri="{FF2B5EF4-FFF2-40B4-BE49-F238E27FC236}">
                    <a16:creationId xmlns:a16="http://schemas.microsoft.com/office/drawing/2014/main" id="{00000000-0008-0000-0700-000062000000}"/>
                  </a:ext>
                </a:extLst>
              </xdr:cNvPr>
              <xdr:cNvPicPr preferRelativeResize="0"/>
            </xdr:nvPicPr>
            <xdr:blipFill rotWithShape="1">
              <a:blip xmlns:r="http://schemas.openxmlformats.org/officeDocument/2006/relationships" r:embed="rId3">
                <a:alphaModFix/>
              </a:blip>
              <a:srcRect/>
              <a:stretch/>
            </xdr:blipFill>
            <xdr:spPr>
              <a:xfrm rot="1380000">
                <a:off x="8963025" y="857250"/>
                <a:ext cx="1409700" cy="1409700"/>
              </a:xfrm>
              <a:prstGeom prst="rect">
                <a:avLst/>
              </a:prstGeom>
              <a:noFill/>
              <a:ln>
                <a:noFill/>
              </a:ln>
            </xdr:spPr>
          </xdr:pic>
        </xdr:grpSp>
      </xdr:grpSp>
    </xdr:grp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209550</xdr:colOff>
      <xdr:row>3</xdr:row>
      <xdr:rowOff>57150</xdr:rowOff>
    </xdr:from>
    <xdr:ext cx="10487025" cy="495300"/>
    <xdr:sp macro="" textlink="">
      <xdr:nvSpPr>
        <xdr:cNvPr id="99" name="Shape 99">
          <a:extLst>
            <a:ext uri="{FF2B5EF4-FFF2-40B4-BE49-F238E27FC236}">
              <a16:creationId xmlns:a16="http://schemas.microsoft.com/office/drawing/2014/main" id="{00000000-0008-0000-0800-000063000000}"/>
            </a:ext>
          </a:extLst>
        </xdr:cNvPr>
        <xdr:cNvSpPr/>
      </xdr:nvSpPr>
      <xdr:spPr>
        <a:xfrm>
          <a:off x="107250" y="3537113"/>
          <a:ext cx="10477500" cy="485775"/>
        </a:xfrm>
        <a:prstGeom prst="roundRect">
          <a:avLst>
            <a:gd name="adj" fmla="val 16667"/>
          </a:avLst>
        </a:prstGeom>
        <a:solidFill>
          <a:schemeClr val="accent5">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The aim of this questionnaire is to assist every municipal representative based on their knowledge, experience and relevant document to assess the potential climate risks and vulnerability. Every risk is determined by several questions, and once you identify the risk as relevant to your municipality you need to answer all questions, choosing from the drop-down many "Yes”, or "No". In case where you determine the risk as not relevant to your municipality please chose “n/a”. For example, questions that determine risks for marine ecosystems, should not be answered by municipalities that doesn't have sea and ocean. List “n/a” for all questions that determine the risk that is not applicable to your municipality. Consequently, the questions related to readiness (adaptive capacity) should NOT be answered.</a:t>
          </a:r>
          <a:endParaRPr sz="1400"/>
        </a:p>
      </xdr:txBody>
    </xdr:sp>
    <xdr:clientData fLocksWithSheet="0"/>
  </xdr:oneCellAnchor>
  <xdr:oneCellAnchor>
    <xdr:from>
      <xdr:col>5</xdr:col>
      <xdr:colOff>361950</xdr:colOff>
      <xdr:row>74</xdr:row>
      <xdr:rowOff>114300</xdr:rowOff>
    </xdr:from>
    <xdr:ext cx="762000" cy="504825"/>
    <xdr:sp macro="" textlink="">
      <xdr:nvSpPr>
        <xdr:cNvPr id="100" name="Shape 100">
          <a:hlinkClick xmlns:r="http://schemas.openxmlformats.org/officeDocument/2006/relationships" r:id="rId1"/>
          <a:extLst>
            <a:ext uri="{FF2B5EF4-FFF2-40B4-BE49-F238E27FC236}">
              <a16:creationId xmlns:a16="http://schemas.microsoft.com/office/drawing/2014/main" id="{00000000-0008-0000-0800-000064000000}"/>
            </a:ext>
          </a:extLst>
        </xdr:cNvPr>
        <xdr:cNvSpPr/>
      </xdr:nvSpPr>
      <xdr:spPr>
        <a:xfrm>
          <a:off x="4969763" y="3532350"/>
          <a:ext cx="752475" cy="495300"/>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E75B5"/>
              </a:solidFill>
              <a:latin typeface="Calibri"/>
              <a:ea typeface="Calibri"/>
              <a:cs typeface="Calibri"/>
              <a:sym typeface="Calibri"/>
            </a:rPr>
            <a:t>Next</a:t>
          </a:r>
          <a:endParaRPr sz="1400"/>
        </a:p>
      </xdr:txBody>
    </xdr:sp>
    <xdr:clientData fLocksWithSheet="0"/>
  </xdr:oneCellAnchor>
  <xdr:oneCellAnchor>
    <xdr:from>
      <xdr:col>1</xdr:col>
      <xdr:colOff>28575</xdr:colOff>
      <xdr:row>74</xdr:row>
      <xdr:rowOff>104775</xdr:rowOff>
    </xdr:from>
    <xdr:ext cx="790575" cy="476250"/>
    <xdr:sp macro="" textlink="">
      <xdr:nvSpPr>
        <xdr:cNvPr id="101" name="Shape 101">
          <a:hlinkClick xmlns:r="http://schemas.openxmlformats.org/officeDocument/2006/relationships" r:id="rId2"/>
          <a:extLst>
            <a:ext uri="{FF2B5EF4-FFF2-40B4-BE49-F238E27FC236}">
              <a16:creationId xmlns:a16="http://schemas.microsoft.com/office/drawing/2014/main" id="{00000000-0008-0000-0800-000065000000}"/>
            </a:ext>
          </a:extLst>
        </xdr:cNvPr>
        <xdr:cNvSpPr/>
      </xdr:nvSpPr>
      <xdr:spPr>
        <a:xfrm flipH="1">
          <a:off x="4955475" y="3546638"/>
          <a:ext cx="781050" cy="466725"/>
        </a:xfrm>
        <a:prstGeom prst="rightArrow">
          <a:avLst>
            <a:gd name="adj1" fmla="val 50000"/>
            <a:gd name="adj2" fmla="val 50000"/>
          </a:avLst>
        </a:prstGeom>
        <a:solidFill>
          <a:schemeClr val="accent3">
            <a:alpha val="49803"/>
          </a:schemeClr>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2F5496"/>
              </a:solidFill>
              <a:latin typeface="Calibri"/>
              <a:ea typeface="Calibri"/>
              <a:cs typeface="Calibri"/>
              <a:sym typeface="Calibri"/>
            </a:rPr>
            <a:t>Back</a:t>
          </a:r>
          <a:endParaRPr sz="1400"/>
        </a:p>
      </xdr:txBody>
    </xdr:sp>
    <xdr:clientData fLocksWithSheet="0"/>
  </xdr:oneCellAnchor>
  <xdr:oneCellAnchor>
    <xdr:from>
      <xdr:col>5</xdr:col>
      <xdr:colOff>95250</xdr:colOff>
      <xdr:row>0</xdr:row>
      <xdr:rowOff>171450</xdr:rowOff>
    </xdr:from>
    <xdr:ext cx="1085850" cy="457200"/>
    <xdr:pic>
      <xdr:nvPicPr>
        <xdr:cNvPr id="2" name="image3.png" descr="Verywell Health - Know More. Feel Better.">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zoomScale="74" zoomScaleNormal="99" workbookViewId="0">
      <selection activeCell="M15" sqref="M15"/>
    </sheetView>
  </sheetViews>
  <sheetFormatPr defaultColWidth="14.453125" defaultRowHeight="15" customHeight="1"/>
  <cols>
    <col min="1" max="9" width="8.7265625" customWidth="1"/>
    <col min="10" max="10" width="6.54296875" customWidth="1"/>
    <col min="11" max="14" width="8.7265625" customWidth="1"/>
    <col min="15" max="15" width="15.54296875" customWidth="1"/>
    <col min="16" max="26" width="8.7265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50"/>
      <c r="L9" s="151"/>
      <c r="M9" s="151"/>
      <c r="N9" s="151"/>
      <c r="O9" s="151"/>
      <c r="P9" s="1"/>
      <c r="Q9" s="1"/>
      <c r="R9" s="1"/>
      <c r="S9" s="1"/>
      <c r="T9" s="1"/>
      <c r="U9" s="1"/>
      <c r="V9" s="1"/>
      <c r="W9" s="1"/>
      <c r="X9" s="1"/>
      <c r="Y9" s="1"/>
      <c r="Z9" s="1"/>
    </row>
    <row r="10" spans="1:26" ht="14.25" customHeight="1">
      <c r="A10" s="1"/>
      <c r="B10" s="1"/>
      <c r="C10" s="1"/>
      <c r="D10" s="1"/>
      <c r="E10" s="1"/>
      <c r="F10" s="1"/>
      <c r="G10" s="1"/>
      <c r="H10" s="1"/>
      <c r="I10" s="1"/>
      <c r="J10" s="1"/>
      <c r="K10" s="151"/>
      <c r="L10" s="151"/>
      <c r="M10" s="151"/>
      <c r="N10" s="151"/>
      <c r="O10" s="151"/>
      <c r="P10" s="1"/>
      <c r="Q10" s="1"/>
      <c r="R10" s="1"/>
      <c r="S10" s="1"/>
      <c r="T10" s="1"/>
      <c r="U10" s="1"/>
      <c r="V10" s="1"/>
      <c r="W10" s="1"/>
      <c r="X10" s="1"/>
      <c r="Y10" s="1"/>
      <c r="Z10" s="1"/>
    </row>
    <row r="11" spans="1:26" ht="23.25" customHeight="1">
      <c r="A11" s="1"/>
      <c r="B11" s="1"/>
      <c r="C11" s="1"/>
      <c r="D11" s="1"/>
      <c r="E11" s="1"/>
      <c r="F11" s="1"/>
      <c r="G11" s="1"/>
      <c r="H11" s="1"/>
      <c r="I11" s="1"/>
      <c r="J11" s="1"/>
      <c r="K11" s="151"/>
      <c r="L11" s="151"/>
      <c r="M11" s="151"/>
      <c r="N11" s="151"/>
      <c r="O11" s="151"/>
      <c r="P11" s="1"/>
      <c r="Q11" s="1"/>
      <c r="R11" s="1"/>
      <c r="S11" s="1"/>
      <c r="T11" s="1"/>
      <c r="U11" s="1"/>
      <c r="V11" s="1"/>
      <c r="W11" s="1"/>
      <c r="X11" s="1"/>
      <c r="Y11" s="1"/>
      <c r="Z11" s="1"/>
    </row>
    <row r="12" spans="1:26" ht="14.25" customHeight="1">
      <c r="A12" s="1"/>
      <c r="B12" s="1"/>
      <c r="C12" s="1"/>
      <c r="D12" s="1"/>
      <c r="E12" s="1"/>
      <c r="F12" s="1"/>
      <c r="G12" s="1"/>
      <c r="H12" s="1"/>
      <c r="I12" s="1"/>
      <c r="J12" s="1"/>
      <c r="K12" s="152" t="s">
        <v>0</v>
      </c>
      <c r="L12" s="148"/>
      <c r="M12" s="148"/>
      <c r="N12" s="148"/>
      <c r="O12" s="149"/>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2"/>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K9:O11"/>
    <mergeCell ref="K12:O12"/>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4.453125" defaultRowHeight="15" customHeight="1"/>
  <cols>
    <col min="1" max="1" width="1.54296875" customWidth="1"/>
    <col min="2" max="2" width="38.54296875" customWidth="1"/>
    <col min="3" max="4" width="11.54296875" customWidth="1"/>
    <col min="5" max="5" width="36.453125" customWidth="1"/>
    <col min="6" max="6" width="43.81640625" customWidth="1"/>
    <col min="7" max="26" width="8.7265625" customWidth="1"/>
  </cols>
  <sheetData>
    <row r="1" spans="1:26" ht="4.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58.5" customHeight="1">
      <c r="A2" s="10"/>
      <c r="B2" s="161" t="s">
        <v>308</v>
      </c>
      <c r="C2" s="148"/>
      <c r="D2" s="148"/>
      <c r="E2" s="148"/>
      <c r="F2" s="149"/>
      <c r="G2" s="10"/>
      <c r="H2" s="10"/>
      <c r="I2" s="10"/>
      <c r="J2" s="10"/>
      <c r="K2" s="10"/>
      <c r="L2" s="10"/>
      <c r="M2" s="10"/>
      <c r="N2" s="10"/>
      <c r="O2" s="10"/>
      <c r="P2" s="10"/>
      <c r="Q2" s="10"/>
      <c r="R2" s="10"/>
      <c r="S2" s="10"/>
      <c r="T2" s="10"/>
      <c r="U2" s="10"/>
      <c r="V2" s="10"/>
      <c r="W2" s="10"/>
      <c r="X2" s="10"/>
      <c r="Y2" s="10"/>
      <c r="Z2" s="10"/>
    </row>
    <row r="3" spans="1:26" ht="9" customHeight="1">
      <c r="A3" s="10"/>
      <c r="B3" s="45"/>
      <c r="C3" s="45"/>
      <c r="D3" s="45"/>
      <c r="E3" s="45"/>
      <c r="F3" s="45"/>
      <c r="G3" s="10"/>
      <c r="H3" s="10"/>
      <c r="I3" s="10"/>
      <c r="J3" s="10"/>
      <c r="K3" s="10"/>
      <c r="L3" s="10"/>
      <c r="M3" s="10"/>
      <c r="N3" s="10"/>
      <c r="O3" s="10"/>
      <c r="P3" s="10"/>
      <c r="Q3" s="10"/>
      <c r="R3" s="10"/>
      <c r="S3" s="10"/>
      <c r="T3" s="10"/>
      <c r="U3" s="10"/>
      <c r="V3" s="10"/>
      <c r="W3" s="10"/>
      <c r="X3" s="10"/>
      <c r="Y3" s="10"/>
      <c r="Z3" s="10"/>
    </row>
    <row r="4" spans="1:26" ht="13.5" customHeight="1">
      <c r="A4" s="10"/>
      <c r="B4" s="162" t="s">
        <v>119</v>
      </c>
      <c r="C4" s="163"/>
      <c r="D4" s="163"/>
      <c r="E4" s="164"/>
      <c r="F4" s="10" t="s">
        <v>120</v>
      </c>
      <c r="G4" s="10"/>
      <c r="H4" s="10"/>
      <c r="I4" s="10"/>
      <c r="J4" s="10"/>
      <c r="K4" s="10"/>
      <c r="L4" s="10"/>
      <c r="M4" s="10"/>
      <c r="N4" s="10"/>
      <c r="O4" s="10"/>
      <c r="P4" s="10"/>
      <c r="Q4" s="10"/>
      <c r="R4" s="10"/>
      <c r="S4" s="10"/>
      <c r="T4" s="10"/>
      <c r="U4" s="10"/>
      <c r="V4" s="10"/>
      <c r="W4" s="10"/>
      <c r="X4" s="10"/>
      <c r="Y4" s="10"/>
      <c r="Z4" s="10"/>
    </row>
    <row r="5" spans="1:26" ht="13.5" customHeight="1">
      <c r="A5" s="10"/>
      <c r="B5" s="165"/>
      <c r="C5" s="151"/>
      <c r="D5" s="151"/>
      <c r="E5" s="166"/>
      <c r="F5" s="46" t="s">
        <v>121</v>
      </c>
      <c r="G5" s="10"/>
      <c r="H5" s="10"/>
      <c r="I5" s="10"/>
      <c r="J5" s="10"/>
      <c r="K5" s="10"/>
      <c r="L5" s="10"/>
      <c r="M5" s="10"/>
      <c r="N5" s="10"/>
      <c r="O5" s="10"/>
      <c r="P5" s="10"/>
      <c r="Q5" s="10"/>
      <c r="R5" s="10"/>
      <c r="S5" s="10"/>
      <c r="T5" s="10"/>
      <c r="U5" s="10"/>
      <c r="V5" s="10"/>
      <c r="W5" s="10"/>
      <c r="X5" s="10"/>
      <c r="Y5" s="10"/>
      <c r="Z5" s="10"/>
    </row>
    <row r="6" spans="1:26" ht="13.5" customHeight="1">
      <c r="A6" s="10"/>
      <c r="B6" s="165"/>
      <c r="C6" s="151"/>
      <c r="D6" s="151"/>
      <c r="E6" s="166"/>
      <c r="F6" s="47" t="s">
        <v>122</v>
      </c>
      <c r="G6" s="10"/>
      <c r="H6" s="10"/>
      <c r="I6" s="10"/>
      <c r="J6" s="10"/>
      <c r="K6" s="10"/>
      <c r="L6" s="10"/>
      <c r="M6" s="10"/>
      <c r="N6" s="10"/>
      <c r="O6" s="10"/>
      <c r="P6" s="10"/>
      <c r="Q6" s="10"/>
      <c r="R6" s="10"/>
      <c r="S6" s="10"/>
      <c r="T6" s="10"/>
      <c r="U6" s="10"/>
      <c r="V6" s="10"/>
      <c r="W6" s="10"/>
      <c r="X6" s="10"/>
      <c r="Y6" s="10"/>
      <c r="Z6" s="10"/>
    </row>
    <row r="7" spans="1:26" ht="14.25" customHeight="1">
      <c r="A7" s="10"/>
      <c r="B7" s="167"/>
      <c r="C7" s="168"/>
      <c r="D7" s="168"/>
      <c r="E7" s="169"/>
      <c r="F7" s="48" t="s">
        <v>123</v>
      </c>
      <c r="G7" s="10"/>
      <c r="H7" s="10"/>
      <c r="I7" s="10"/>
      <c r="J7" s="10"/>
      <c r="K7" s="10"/>
      <c r="L7" s="10"/>
      <c r="M7" s="10"/>
      <c r="N7" s="10"/>
      <c r="O7" s="10"/>
      <c r="P7" s="10"/>
      <c r="Q7" s="10"/>
      <c r="R7" s="10"/>
      <c r="S7" s="10"/>
      <c r="T7" s="10"/>
      <c r="U7" s="10"/>
      <c r="V7" s="10"/>
      <c r="W7" s="10"/>
      <c r="X7" s="10"/>
      <c r="Y7" s="10"/>
      <c r="Z7" s="10"/>
    </row>
    <row r="8" spans="1:26" ht="9" customHeight="1">
      <c r="A8" s="10"/>
      <c r="B8" s="49"/>
      <c r="C8" s="49"/>
      <c r="D8" s="49"/>
      <c r="E8" s="49"/>
      <c r="F8" s="49"/>
      <c r="G8" s="10"/>
      <c r="H8" s="10"/>
      <c r="I8" s="10"/>
      <c r="J8" s="10"/>
      <c r="K8" s="10"/>
      <c r="L8" s="10"/>
      <c r="M8" s="10"/>
      <c r="N8" s="10"/>
      <c r="O8" s="10"/>
      <c r="P8" s="10"/>
      <c r="Q8" s="10"/>
      <c r="R8" s="10"/>
      <c r="S8" s="10"/>
      <c r="T8" s="10"/>
      <c r="U8" s="10"/>
      <c r="V8" s="10"/>
      <c r="W8" s="10"/>
      <c r="X8" s="10"/>
      <c r="Y8" s="10"/>
      <c r="Z8" s="10"/>
    </row>
    <row r="9" spans="1:26" ht="14.25" customHeight="1">
      <c r="A9" s="10"/>
      <c r="B9" s="170" t="s">
        <v>309</v>
      </c>
      <c r="C9" s="172" t="s">
        <v>125</v>
      </c>
      <c r="D9" s="173"/>
      <c r="E9" s="50" t="s">
        <v>126</v>
      </c>
      <c r="F9" s="51" t="s">
        <v>127</v>
      </c>
      <c r="G9" s="10"/>
      <c r="H9" s="10"/>
      <c r="I9" s="10"/>
      <c r="J9" s="10"/>
      <c r="K9" s="10"/>
      <c r="L9" s="10"/>
      <c r="M9" s="10"/>
      <c r="N9" s="10"/>
      <c r="O9" s="10"/>
      <c r="P9" s="10"/>
      <c r="Q9" s="10"/>
      <c r="R9" s="10"/>
      <c r="S9" s="10"/>
      <c r="T9" s="10"/>
      <c r="U9" s="10"/>
      <c r="V9" s="10"/>
      <c r="W9" s="10"/>
      <c r="X9" s="10"/>
      <c r="Y9" s="10"/>
      <c r="Z9" s="10"/>
    </row>
    <row r="10" spans="1:26" ht="14.25" customHeight="1">
      <c r="A10" s="10"/>
      <c r="B10" s="171"/>
      <c r="C10" s="52" t="s">
        <v>128</v>
      </c>
      <c r="D10" s="53" t="s">
        <v>129</v>
      </c>
      <c r="E10" s="54" t="s">
        <v>130</v>
      </c>
      <c r="F10" s="55"/>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80" t="s">
        <v>310</v>
      </c>
      <c r="C11" s="57" t="str">
        <f>IF(COUNTBLANK('Questionary Health'!C10:C17)=8,"n/a",IF(COUNTIF('Questionary Health'!C10:C17,'Questionary Health'!$A$137)&gt;0,"n/a",IF(COUNTIF('Questionary Health'!C10:C17,'Questionary Health'!$A$138)&lt;2,"Low",IF(COUNTIF('Questionary Health'!C10:C17,'Questionary Health'!$A$138)&lt;4,"Medium","High"))))</f>
        <v>n/a</v>
      </c>
      <c r="D11" s="58"/>
      <c r="E11" s="59" t="str">
        <f>IF(COUNTBLANK('Questionary Health'!C10:C17)=8,"n/a",IF(COUNTIF('Questionary Health'!C10:C17,'Questionary Health'!$A$137)&gt;0,"n/a",IF(COUNTIF('Questionary Health'!F10:F17,'Questionary Health'!$A$138)&lt;3,"Low",IF(COUNTIF('Questionary Health'!F10:F17,'Questionary Health'!$A$138)=3,"Medium","High"))))</f>
        <v>n/a</v>
      </c>
      <c r="F11" s="60"/>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80" t="s">
        <v>311</v>
      </c>
      <c r="C12" s="57" t="str">
        <f>IF(COUNTBLANK('Questionary Health'!C21:C28)=8,"n/a",IF(COUNTIF('Questionary Health'!C21:C28,'Questionary Health'!$A$137)&gt;0,"n/a",IF(COUNTIF('Questionary Health'!C21:C28,'Questionary Health'!$A$138)&lt;2,"Low",IF(COUNTIF('Questionary Health'!C21:C28,'Questionary Health'!$A$138)&lt;4,"Medium","High"))))</f>
        <v>n/a</v>
      </c>
      <c r="D12" s="58"/>
      <c r="E12" s="81" t="str">
        <f>IF(COUNTBLANK('Questionary Health'!C21:C28)=8,"n/a",IF(COUNTIF('Questionary Health'!C21:C28,'Questionary Health'!$A$137)&gt;0,"n/a",IF(COUNTIF('Questionary Health'!F21:F28,'Questionary Health'!$A$138)&lt;3,"Low",IF(COUNTIF('Questionary Health'!F21:F28,'Questionary Health'!$A$138)=3,"Medium","High"))))</f>
        <v>n/a</v>
      </c>
      <c r="F12" s="63"/>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80" t="s">
        <v>312</v>
      </c>
      <c r="C13" s="57" t="str">
        <f>IF(COUNTBLANK('Questionary Health'!C32:C37)=6,"n/a",IF(COUNTIF('Questionary Health'!C32:C37,'Questionary Health'!$A$137)&gt;0,"n/a",IF(COUNTIF('Questionary Health'!C32:C37,'Questionary Health'!$A$138)&lt;2,"Low",IF(COUNTIF('Questionary Health'!C32:C37,'Questionary Health'!$A$138)&lt;4,"Medium","High"))))</f>
        <v>n/a</v>
      </c>
      <c r="D13" s="58"/>
      <c r="E13" s="81" t="str">
        <f>IF(COUNTBLANK('Questionary Health'!C32:C37)=6,"n/a",IF(COUNTIF('Questionary Health'!C32:C37,'Questionary Health'!$A$137)&gt;0,"n/a",IF(COUNTIF('Questionary Health'!F32:F37,'Questionary Health'!$A$138)&lt;3,"Low",IF(COUNTIF('Questionary Health'!F32:F37,'Questionary Health'!$A$138)=3,"Medium","High"))))</f>
        <v>n/a</v>
      </c>
      <c r="F13" s="63"/>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80" t="s">
        <v>313</v>
      </c>
      <c r="C14" s="57" t="str">
        <f>IF(COUNTBLANK('Questionary Health'!C41:C46)=6,"n/a",IF(COUNTIF('Questionary Health'!C41:C46,'Questionary Health'!$A$137)&gt;0,"n/a",IF(COUNTIF('Questionary Health'!C41:C46,'Questionary Health'!$A$138)&lt;2,"Low",IF(COUNTIF('Questionary Health'!C41:C46,'Questionary Health'!$A$138)&lt;4,"Medium","High"))))</f>
        <v>n/a</v>
      </c>
      <c r="D14" s="58"/>
      <c r="E14" s="81" t="str">
        <f>IF(COUNTBLANK('Questionary Health'!C41:C46)=6,"n/a",IF(COUNTIF('Questionary Health'!C41:C46,'Questionary Health'!$A$137)&gt;0,"n/a",IF(COUNTIF('Questionary Health'!F41:F46,'Questionary Health'!$A$138)&lt;3,"Low",IF(COUNTIF('Questionary Health'!F41:F46,'Questionary Health'!$A$138)=3,"Medium","High"))))</f>
        <v>n/a</v>
      </c>
      <c r="F14" s="63"/>
      <c r="G14" s="10"/>
      <c r="H14" s="10"/>
      <c r="I14" s="10"/>
      <c r="J14" s="10"/>
      <c r="K14" s="10"/>
      <c r="L14" s="10"/>
      <c r="M14" s="10"/>
      <c r="N14" s="10"/>
      <c r="O14" s="10"/>
      <c r="P14" s="10"/>
      <c r="Q14" s="10"/>
      <c r="R14" s="10"/>
      <c r="S14" s="10"/>
      <c r="T14" s="10"/>
      <c r="U14" s="10"/>
      <c r="V14" s="10"/>
      <c r="W14" s="10"/>
      <c r="X14" s="10"/>
      <c r="Y14" s="10"/>
      <c r="Z14" s="10"/>
    </row>
    <row r="15" spans="1:26" ht="14.25" customHeight="1">
      <c r="A15" s="70"/>
      <c r="B15" s="80" t="s">
        <v>314</v>
      </c>
      <c r="C15" s="57" t="str">
        <f>IF(COUNTBLANK('Questionary Health'!C50:C55)=6,"n/a",IF(COUNTIF('Questionary Health'!C50:C55,'Questionary Health'!$A$137)&gt;0,"n/a",IF(COUNTIF('Questionary Health'!C50:C55,'Questionary Health'!$A$138)&lt;2,"Low",IF(COUNTIF('Questionary Health'!C50:C55,'Questionary Health'!$A$138)&lt;4,"Medium","High"))))</f>
        <v>n/a</v>
      </c>
      <c r="D15" s="58"/>
      <c r="E15" s="81" t="str">
        <f>IF(COUNTBLANK('Questionary Health'!C50:C55)=6,"n/a",IF(COUNTIF('Questionary Health'!C50:C55,'Questionary Health'!$A$137)&gt;0,"n/a",IF(COUNTIF('Questionary Health'!F50:F55,'Questionary Health'!$A$138)&lt;3,"Low",IF(COUNTIF('Questionary Health'!F50:F55,'Questionary Health'!$A$138)=3,"Medium","High"))))</f>
        <v>n/a</v>
      </c>
      <c r="F15" s="63"/>
      <c r="G15" s="10"/>
      <c r="H15" s="10"/>
      <c r="I15" s="10"/>
      <c r="J15" s="10"/>
      <c r="K15" s="10"/>
      <c r="L15" s="10"/>
      <c r="M15" s="10"/>
      <c r="N15" s="10"/>
      <c r="O15" s="10"/>
      <c r="P15" s="10"/>
      <c r="Q15" s="10"/>
      <c r="R15" s="10"/>
      <c r="S15" s="10"/>
      <c r="T15" s="10"/>
      <c r="U15" s="10"/>
      <c r="V15" s="10"/>
      <c r="W15" s="10"/>
      <c r="X15" s="10"/>
      <c r="Y15" s="10"/>
      <c r="Z15" s="10"/>
    </row>
    <row r="16" spans="1:26" ht="14.25" customHeight="1">
      <c r="A16" s="70"/>
      <c r="B16" s="80" t="s">
        <v>315</v>
      </c>
      <c r="C16" s="57" t="str">
        <f>IF(COUNTBLANK('Questionary Health'!C59:C64)=6,"n/a",IF(COUNTIF('Questionary Health'!C59:C64,'Questionary Health'!$A$137)&gt;0,"n/a",IF(COUNTIF('Questionary Health'!C59:C64,'Questionary Health'!$A$138)&lt;2,"Low",IF(COUNTIF('Questionary Health'!C59:C64,'Questionary Health'!$A$138)&lt;4,"Medium","High"))))</f>
        <v>n/a</v>
      </c>
      <c r="D16" s="58"/>
      <c r="E16" s="81" t="str">
        <f>IF(COUNTBLANK('Questionary Health'!C59:C64)=6,"n/a",IF(COUNTIF('Questionary Health'!C59:C64,'Questionary Health'!$A$137)&gt;0,"n/a",IF(COUNTIF('Questionary Health'!F59:F64,'Questionary Health'!$A$138)&lt;3,"Low",IF(COUNTIF('Questionary Health'!F59:F64,'Questionary Health'!$A$138)=3,"Medium","High"))))</f>
        <v>n/a</v>
      </c>
      <c r="F16" s="63"/>
      <c r="G16" s="10"/>
      <c r="H16" s="10"/>
      <c r="I16" s="10"/>
      <c r="J16" s="10"/>
      <c r="K16" s="10"/>
      <c r="L16" s="10"/>
      <c r="M16" s="10"/>
      <c r="N16" s="10"/>
      <c r="O16" s="10"/>
      <c r="P16" s="10"/>
      <c r="Q16" s="10"/>
      <c r="R16" s="10"/>
      <c r="S16" s="10"/>
      <c r="T16" s="10"/>
      <c r="U16" s="10"/>
      <c r="V16" s="10"/>
      <c r="W16" s="10"/>
      <c r="X16" s="10"/>
      <c r="Y16" s="10"/>
      <c r="Z16" s="10"/>
    </row>
    <row r="17" spans="1:26" ht="14.25" customHeight="1">
      <c r="A17" s="70"/>
      <c r="B17" s="80" t="s">
        <v>316</v>
      </c>
      <c r="C17" s="57" t="str">
        <f>IF(COUNTBLANK('Questionary Health'!C68:C73)=6,"n/a",IF(COUNTIF('Questionary Health'!C68:C73,'Questionary Health'!$A$137)&gt;0,"n/a",IF(COUNTIF('Questionary Health'!C68:C73,'Questionary Health'!$A$138)&lt;2,"Low",IF(COUNTIF('Questionary Health'!C68:C73,'Questionary Health'!$A$138)&lt;4,"Medium","High"))))</f>
        <v>n/a</v>
      </c>
      <c r="D17" s="58"/>
      <c r="E17" s="81" t="str">
        <f>IF(COUNTBLANK('Questionary Health'!C68:C73)=6,"n/a",IF(COUNTIF('Questionary Health'!C68:C73,'Questionary Health'!$A$137)&gt;0,"n/a",IF(COUNTIF('Questionary Health'!F68:F73,'Questionary Health'!$A$138)&lt;3,"Low",IF(COUNTIF('Questionary Health'!F68:F73,'Questionary Health'!$A$138)=3,"Medium","High"))))</f>
        <v>n/a</v>
      </c>
      <c r="F17" s="63"/>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64"/>
      <c r="C18" s="65"/>
      <c r="D18" s="66"/>
      <c r="E18" s="67"/>
      <c r="F18" s="66"/>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103"/>
      <c r="C20" s="10"/>
      <c r="D20" s="10"/>
      <c r="E20" s="10"/>
      <c r="F20" s="104"/>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t="s">
        <v>140</v>
      </c>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t="s">
        <v>141</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t="s">
        <v>142</v>
      </c>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t="s">
        <v>143</v>
      </c>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t="s">
        <v>123</v>
      </c>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t="s">
        <v>122</v>
      </c>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t="s">
        <v>121</v>
      </c>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
    <mergeCell ref="B2:F2"/>
    <mergeCell ref="B4:E7"/>
    <mergeCell ref="B9:B10"/>
    <mergeCell ref="C9:D9"/>
  </mergeCells>
  <conditionalFormatting sqref="C11:C18">
    <cfRule type="containsText" dxfId="23" priority="1" operator="containsText" text="High">
      <formula>NOT(ISERROR(SEARCH(("High"),(C11))))</formula>
    </cfRule>
    <cfRule type="containsText" dxfId="22" priority="2" operator="containsText" text="Medium">
      <formula>NOT(ISERROR(SEARCH(("Medium"),(C11))))</formula>
    </cfRule>
    <cfRule type="containsText" dxfId="21" priority="3" operator="containsText" text="Low">
      <formula>NOT(ISERROR(SEARCH(("Low"),(C11))))</formula>
    </cfRule>
  </conditionalFormatting>
  <dataValidations count="2">
    <dataValidation type="list" allowBlank="1" showErrorMessage="1" sqref="F10:F18" xr:uid="{00000000-0002-0000-0900-000000000000}">
      <formula1>$B$40:$B$43</formula1>
    </dataValidation>
    <dataValidation type="list" allowBlank="1" showErrorMessage="1" sqref="D11:D18" xr:uid="{00000000-0002-0000-0900-000001000000}">
      <formula1>$F$5:$F$7</formula1>
    </dataValidation>
  </dataValidation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4.453125" defaultRowHeight="15" customHeight="1"/>
  <cols>
    <col min="1" max="1" width="3.26953125" customWidth="1"/>
    <col min="2" max="2" width="55.08984375" customWidth="1"/>
    <col min="3" max="3" width="13.453125" customWidth="1"/>
    <col min="4" max="4" width="2.26953125" customWidth="1"/>
    <col min="5" max="5" width="66.08984375" customWidth="1"/>
    <col min="6" max="6" width="19.81640625" customWidth="1"/>
    <col min="7" max="26" width="8.7265625" customWidth="1"/>
  </cols>
  <sheetData>
    <row r="1" spans="1:26" ht="14.25" customHeight="1">
      <c r="A1" s="10"/>
      <c r="B1" s="11" t="s">
        <v>317</v>
      </c>
      <c r="C1" s="12"/>
      <c r="D1" s="10"/>
      <c r="E1" s="13"/>
      <c r="F1" s="12"/>
      <c r="G1" s="10"/>
      <c r="H1" s="10"/>
      <c r="I1" s="10"/>
      <c r="J1" s="10"/>
      <c r="K1" s="10"/>
      <c r="L1" s="10"/>
      <c r="M1" s="10"/>
      <c r="N1" s="10"/>
      <c r="O1" s="10"/>
      <c r="P1" s="10"/>
      <c r="Q1" s="10"/>
      <c r="R1" s="10"/>
      <c r="S1" s="10"/>
      <c r="T1" s="10"/>
      <c r="U1" s="10"/>
      <c r="V1" s="10"/>
      <c r="W1" s="10"/>
      <c r="X1" s="10"/>
      <c r="Y1" s="10"/>
      <c r="Z1" s="10"/>
    </row>
    <row r="2" spans="1:26" ht="14.25" customHeight="1">
      <c r="A2" s="10"/>
      <c r="B2" s="14" t="s">
        <v>21</v>
      </c>
      <c r="C2" s="145">
        <f>Cover!K9</f>
        <v>0</v>
      </c>
      <c r="D2" s="146"/>
      <c r="E2" s="144"/>
      <c r="F2" s="12"/>
      <c r="G2" s="10"/>
      <c r="H2" s="10"/>
      <c r="I2" s="10"/>
      <c r="J2" s="10"/>
      <c r="K2" s="10"/>
      <c r="L2" s="10"/>
      <c r="M2" s="10"/>
      <c r="N2" s="10"/>
      <c r="O2" s="10"/>
      <c r="P2" s="10"/>
      <c r="Q2" s="10"/>
      <c r="R2" s="10"/>
      <c r="S2" s="10"/>
      <c r="T2" s="10"/>
      <c r="U2" s="10"/>
      <c r="V2" s="10"/>
      <c r="W2" s="10"/>
      <c r="X2" s="10"/>
      <c r="Y2" s="10"/>
      <c r="Z2" s="10"/>
    </row>
    <row r="3" spans="1:26" ht="14.25" customHeight="1">
      <c r="A3" s="10"/>
      <c r="B3" s="147" t="s">
        <v>22</v>
      </c>
      <c r="C3" s="148"/>
      <c r="D3" s="148"/>
      <c r="E3" s="148"/>
      <c r="F3" s="149"/>
      <c r="G3" s="10"/>
      <c r="H3" s="10"/>
      <c r="I3" s="10"/>
      <c r="J3" s="10"/>
      <c r="K3" s="10"/>
      <c r="L3" s="10"/>
      <c r="M3" s="10"/>
      <c r="N3" s="10"/>
      <c r="O3" s="10"/>
      <c r="P3" s="10"/>
      <c r="Q3" s="10"/>
      <c r="R3" s="10"/>
      <c r="S3" s="10"/>
      <c r="T3" s="10"/>
      <c r="U3" s="10"/>
      <c r="V3" s="10"/>
      <c r="W3" s="10"/>
      <c r="X3" s="10"/>
      <c r="Y3" s="10"/>
      <c r="Z3" s="10"/>
    </row>
    <row r="4" spans="1:26" ht="14.25" customHeight="1">
      <c r="A4" s="10"/>
      <c r="B4" s="15"/>
      <c r="C4" s="15"/>
      <c r="D4" s="15"/>
      <c r="E4" s="15"/>
      <c r="F4" s="15"/>
      <c r="G4" s="10"/>
      <c r="H4" s="10"/>
      <c r="I4" s="10"/>
      <c r="J4" s="10"/>
      <c r="K4" s="10"/>
      <c r="L4" s="10"/>
      <c r="M4" s="10"/>
      <c r="N4" s="10"/>
      <c r="O4" s="10"/>
      <c r="P4" s="10"/>
      <c r="Q4" s="10"/>
      <c r="R4" s="10"/>
      <c r="S4" s="10"/>
      <c r="T4" s="10"/>
      <c r="U4" s="10"/>
      <c r="V4" s="10"/>
      <c r="W4" s="10"/>
      <c r="X4" s="10"/>
      <c r="Y4" s="10"/>
      <c r="Z4" s="10"/>
    </row>
    <row r="5" spans="1:26" ht="14.25" customHeight="1">
      <c r="A5" s="10"/>
      <c r="B5" s="15"/>
      <c r="C5" s="15"/>
      <c r="D5" s="15"/>
      <c r="E5" s="15"/>
      <c r="F5" s="15"/>
      <c r="G5" s="10"/>
      <c r="H5" s="10"/>
      <c r="I5" s="10"/>
      <c r="J5" s="10"/>
      <c r="K5" s="10"/>
      <c r="L5" s="10"/>
      <c r="M5" s="10"/>
      <c r="N5" s="10"/>
      <c r="O5" s="10"/>
      <c r="P5" s="10"/>
      <c r="Q5" s="10"/>
      <c r="R5" s="10"/>
      <c r="S5" s="10"/>
      <c r="T5" s="10"/>
      <c r="U5" s="10"/>
      <c r="V5" s="10"/>
      <c r="W5" s="10"/>
      <c r="X5" s="10"/>
      <c r="Y5" s="10"/>
      <c r="Z5" s="10"/>
    </row>
    <row r="6" spans="1:26" ht="14.25" customHeight="1">
      <c r="A6" s="10"/>
      <c r="B6" s="15"/>
      <c r="C6" s="15"/>
      <c r="D6" s="15"/>
      <c r="E6" s="15"/>
      <c r="F6" s="15"/>
      <c r="G6" s="10"/>
      <c r="H6" s="10"/>
      <c r="I6" s="10"/>
      <c r="J6" s="10"/>
      <c r="K6" s="10"/>
      <c r="L6" s="10"/>
      <c r="M6" s="10"/>
      <c r="N6" s="10"/>
      <c r="O6" s="10"/>
      <c r="P6" s="10"/>
      <c r="Q6" s="10"/>
      <c r="R6" s="10"/>
      <c r="S6" s="10"/>
      <c r="T6" s="10"/>
      <c r="U6" s="10"/>
      <c r="V6" s="10"/>
      <c r="W6" s="10"/>
      <c r="X6" s="10"/>
      <c r="Y6" s="10"/>
      <c r="Z6" s="10"/>
    </row>
    <row r="7" spans="1:26" ht="14.25" customHeight="1">
      <c r="A7" s="10"/>
      <c r="B7" s="13"/>
      <c r="C7" s="12"/>
      <c r="D7" s="10"/>
      <c r="E7" s="13"/>
      <c r="F7" s="12"/>
      <c r="G7" s="10"/>
      <c r="H7" s="10"/>
      <c r="I7" s="10"/>
      <c r="J7" s="10"/>
      <c r="K7" s="10"/>
      <c r="L7" s="10"/>
      <c r="M7" s="10"/>
      <c r="N7" s="10"/>
      <c r="O7" s="10"/>
      <c r="P7" s="10"/>
      <c r="Q7" s="10"/>
      <c r="R7" s="10"/>
      <c r="S7" s="10"/>
      <c r="T7" s="10"/>
      <c r="U7" s="10"/>
      <c r="V7" s="10"/>
      <c r="W7" s="10"/>
      <c r="X7" s="10"/>
      <c r="Y7" s="10"/>
      <c r="Z7" s="10"/>
    </row>
    <row r="8" spans="1:26" ht="30" customHeight="1">
      <c r="A8" s="10"/>
      <c r="B8" s="143" t="s">
        <v>318</v>
      </c>
      <c r="C8" s="144"/>
      <c r="D8" s="16"/>
      <c r="E8" s="143" t="s">
        <v>24</v>
      </c>
      <c r="F8" s="144"/>
      <c r="G8" s="10"/>
      <c r="H8" s="10"/>
      <c r="I8" s="10"/>
      <c r="J8" s="10"/>
      <c r="K8" s="10"/>
      <c r="L8" s="10"/>
      <c r="M8" s="10"/>
      <c r="N8" s="10"/>
      <c r="O8" s="10"/>
      <c r="P8" s="10"/>
      <c r="Q8" s="10"/>
      <c r="R8" s="10"/>
      <c r="S8" s="10"/>
      <c r="T8" s="10"/>
      <c r="U8" s="10"/>
      <c r="V8" s="10"/>
      <c r="W8" s="10"/>
      <c r="X8" s="10"/>
      <c r="Y8" s="10"/>
      <c r="Z8" s="10"/>
    </row>
    <row r="9" spans="1:26" ht="14.25" customHeight="1">
      <c r="A9" s="10"/>
      <c r="B9" s="17"/>
      <c r="C9" s="18" t="s">
        <v>146</v>
      </c>
      <c r="D9" s="10"/>
      <c r="E9" s="19"/>
      <c r="F9" s="18" t="s">
        <v>26</v>
      </c>
      <c r="G9" s="10"/>
      <c r="H9" s="10"/>
      <c r="I9" s="10"/>
      <c r="J9" s="10"/>
      <c r="K9" s="10"/>
      <c r="L9" s="10"/>
      <c r="M9" s="10"/>
      <c r="N9" s="10"/>
      <c r="O9" s="10"/>
      <c r="P9" s="10"/>
      <c r="Q9" s="10"/>
      <c r="R9" s="10"/>
      <c r="S9" s="10"/>
      <c r="T9" s="10"/>
      <c r="U9" s="10"/>
      <c r="V9" s="10"/>
      <c r="W9" s="10"/>
      <c r="X9" s="10"/>
      <c r="Y9" s="10"/>
      <c r="Z9" s="10"/>
    </row>
    <row r="10" spans="1:26" ht="14.25" customHeight="1">
      <c r="A10" s="70"/>
      <c r="B10" s="71" t="s">
        <v>319</v>
      </c>
      <c r="C10" s="21"/>
      <c r="D10" s="72"/>
      <c r="E10" s="71" t="s">
        <v>320</v>
      </c>
      <c r="F10" s="21"/>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71" t="s">
        <v>321</v>
      </c>
      <c r="C11" s="21"/>
      <c r="D11" s="72"/>
      <c r="E11" s="71" t="s">
        <v>322</v>
      </c>
      <c r="F11" s="21"/>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71" t="s">
        <v>323</v>
      </c>
      <c r="C12" s="21"/>
      <c r="D12" s="72"/>
      <c r="E12" s="71" t="s">
        <v>324</v>
      </c>
      <c r="F12" s="21"/>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71" t="s">
        <v>325</v>
      </c>
      <c r="C13" s="21"/>
      <c r="D13" s="72"/>
      <c r="E13" s="71" t="s">
        <v>326</v>
      </c>
      <c r="F13" s="21"/>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71" t="s">
        <v>327</v>
      </c>
      <c r="C14" s="21"/>
      <c r="D14" s="72"/>
      <c r="E14" s="180" t="s">
        <v>328</v>
      </c>
      <c r="F14" s="21"/>
      <c r="G14" s="10"/>
      <c r="H14" s="10"/>
      <c r="I14" s="10"/>
      <c r="J14" s="10"/>
      <c r="K14" s="10"/>
      <c r="L14" s="10"/>
      <c r="M14" s="10"/>
      <c r="N14" s="10"/>
      <c r="O14" s="10"/>
      <c r="P14" s="10"/>
      <c r="Q14" s="10"/>
      <c r="R14" s="10"/>
      <c r="S14" s="10"/>
      <c r="T14" s="10"/>
      <c r="U14" s="10"/>
      <c r="V14" s="10"/>
      <c r="W14" s="10"/>
      <c r="X14" s="10"/>
      <c r="Y14" s="10"/>
      <c r="Z14" s="10"/>
    </row>
    <row r="15" spans="1:26" ht="14.25" customHeight="1">
      <c r="A15" s="70"/>
      <c r="B15" s="71" t="s">
        <v>329</v>
      </c>
      <c r="C15" s="21"/>
      <c r="D15" s="72"/>
      <c r="E15" s="175"/>
      <c r="F15" s="21"/>
      <c r="G15" s="10"/>
      <c r="H15" s="10"/>
      <c r="I15" s="10"/>
      <c r="J15" s="10"/>
      <c r="K15" s="10"/>
      <c r="L15" s="10"/>
      <c r="M15" s="10"/>
      <c r="N15" s="10"/>
      <c r="O15" s="10"/>
      <c r="P15" s="10"/>
      <c r="Q15" s="10"/>
      <c r="R15" s="10"/>
      <c r="S15" s="10"/>
      <c r="T15" s="10"/>
      <c r="U15" s="10"/>
      <c r="V15" s="10"/>
      <c r="W15" s="10"/>
      <c r="X15" s="10"/>
      <c r="Y15" s="10"/>
      <c r="Z15" s="10"/>
    </row>
    <row r="16" spans="1:26" ht="14.25" customHeight="1">
      <c r="A16" s="70"/>
      <c r="B16" s="71" t="s">
        <v>330</v>
      </c>
      <c r="C16" s="21"/>
      <c r="D16" s="72"/>
      <c r="E16" s="71" t="s">
        <v>331</v>
      </c>
      <c r="F16" s="21"/>
      <c r="G16" s="10"/>
      <c r="H16" s="10"/>
      <c r="I16" s="10"/>
      <c r="J16" s="10"/>
      <c r="K16" s="10"/>
      <c r="L16" s="10"/>
      <c r="M16" s="10"/>
      <c r="N16" s="10"/>
      <c r="O16" s="10"/>
      <c r="P16" s="10"/>
      <c r="Q16" s="10"/>
      <c r="R16" s="10"/>
      <c r="S16" s="10"/>
      <c r="T16" s="10"/>
      <c r="U16" s="10"/>
      <c r="V16" s="10"/>
      <c r="W16" s="10"/>
      <c r="X16" s="10"/>
      <c r="Y16" s="10"/>
      <c r="Z16" s="10"/>
    </row>
    <row r="17" spans="1:26" ht="14.25" customHeight="1">
      <c r="A17" s="70"/>
      <c r="B17" s="71" t="s">
        <v>332</v>
      </c>
      <c r="C17" s="21"/>
      <c r="D17" s="72"/>
      <c r="E17" s="71" t="s">
        <v>333</v>
      </c>
      <c r="F17" s="21"/>
      <c r="G17" s="10"/>
      <c r="H17" s="10"/>
      <c r="I17" s="10"/>
      <c r="J17" s="10"/>
      <c r="K17" s="10"/>
      <c r="L17" s="10"/>
      <c r="M17" s="10"/>
      <c r="N17" s="10"/>
      <c r="O17" s="10"/>
      <c r="P17" s="10"/>
      <c r="Q17" s="10"/>
      <c r="R17" s="10"/>
      <c r="S17" s="10"/>
      <c r="T17" s="10"/>
      <c r="U17" s="10"/>
      <c r="V17" s="10"/>
      <c r="W17" s="10"/>
      <c r="X17" s="10"/>
      <c r="Y17" s="10"/>
      <c r="Z17" s="10"/>
    </row>
    <row r="18" spans="1:26" ht="14.25" customHeight="1">
      <c r="A18" s="70"/>
      <c r="B18" s="105"/>
      <c r="C18" s="24"/>
      <c r="D18" s="10"/>
      <c r="E18" s="25"/>
      <c r="F18" s="24"/>
      <c r="G18" s="10"/>
      <c r="H18" s="10"/>
      <c r="I18" s="10"/>
      <c r="J18" s="10"/>
      <c r="K18" s="10"/>
      <c r="L18" s="10"/>
      <c r="M18" s="10"/>
      <c r="N18" s="10"/>
      <c r="O18" s="10"/>
      <c r="P18" s="10"/>
      <c r="Q18" s="10"/>
      <c r="R18" s="10"/>
      <c r="S18" s="10"/>
      <c r="T18" s="10"/>
      <c r="U18" s="10"/>
      <c r="V18" s="10"/>
      <c r="W18" s="10"/>
      <c r="X18" s="10"/>
      <c r="Y18" s="10"/>
      <c r="Z18" s="10"/>
    </row>
    <row r="19" spans="1:26" ht="30" customHeight="1">
      <c r="A19" s="70"/>
      <c r="B19" s="181" t="s">
        <v>334</v>
      </c>
      <c r="C19" s="144"/>
      <c r="D19" s="26"/>
      <c r="E19" s="143" t="s">
        <v>24</v>
      </c>
      <c r="F19" s="144"/>
      <c r="G19" s="10"/>
      <c r="H19" s="10"/>
      <c r="I19" s="10"/>
      <c r="J19" s="10"/>
      <c r="K19" s="10"/>
      <c r="L19" s="10"/>
      <c r="M19" s="10"/>
      <c r="N19" s="10"/>
      <c r="O19" s="10"/>
      <c r="P19" s="10"/>
      <c r="Q19" s="10"/>
      <c r="R19" s="10"/>
      <c r="S19" s="10"/>
      <c r="T19" s="10"/>
      <c r="U19" s="10"/>
      <c r="V19" s="10"/>
      <c r="W19" s="10"/>
      <c r="X19" s="10"/>
      <c r="Y19" s="10"/>
      <c r="Z19" s="10"/>
    </row>
    <row r="20" spans="1:26" ht="14.25" customHeight="1">
      <c r="A20" s="70"/>
      <c r="B20" s="10"/>
      <c r="C20" s="28"/>
      <c r="D20" s="10"/>
      <c r="E20" s="29"/>
      <c r="F20" s="28"/>
      <c r="G20" s="10"/>
      <c r="H20" s="10"/>
      <c r="I20" s="10"/>
      <c r="J20" s="10"/>
      <c r="K20" s="10"/>
      <c r="L20" s="10"/>
      <c r="M20" s="10"/>
      <c r="N20" s="10"/>
      <c r="O20" s="10"/>
      <c r="P20" s="10"/>
      <c r="Q20" s="10"/>
      <c r="R20" s="10"/>
      <c r="S20" s="10"/>
      <c r="T20" s="10"/>
      <c r="U20" s="10"/>
      <c r="V20" s="10"/>
      <c r="W20" s="10"/>
      <c r="X20" s="10"/>
      <c r="Y20" s="10"/>
      <c r="Z20" s="10"/>
    </row>
    <row r="21" spans="1:26" ht="14.25" customHeight="1">
      <c r="A21" s="70"/>
      <c r="B21" s="71" t="s">
        <v>335</v>
      </c>
      <c r="C21" s="21" t="s">
        <v>28</v>
      </c>
      <c r="D21" s="72"/>
      <c r="E21" s="71" t="s">
        <v>336</v>
      </c>
      <c r="F21" s="21"/>
      <c r="G21" s="10"/>
      <c r="H21" s="10"/>
      <c r="I21" s="10"/>
      <c r="J21" s="10"/>
      <c r="K21" s="10"/>
      <c r="L21" s="10"/>
      <c r="M21" s="10"/>
      <c r="N21" s="10"/>
      <c r="O21" s="10"/>
      <c r="P21" s="10"/>
      <c r="Q21" s="10"/>
      <c r="R21" s="10"/>
      <c r="S21" s="10"/>
      <c r="T21" s="10"/>
      <c r="U21" s="10"/>
      <c r="V21" s="10"/>
      <c r="W21" s="10"/>
      <c r="X21" s="10"/>
      <c r="Y21" s="10"/>
      <c r="Z21" s="10"/>
    </row>
    <row r="22" spans="1:26" ht="14.25" customHeight="1">
      <c r="A22" s="70"/>
      <c r="B22" s="71" t="s">
        <v>337</v>
      </c>
      <c r="C22" s="21" t="s">
        <v>28</v>
      </c>
      <c r="D22" s="72"/>
      <c r="E22" s="71" t="s">
        <v>338</v>
      </c>
      <c r="F22" s="21"/>
      <c r="G22" s="10"/>
      <c r="H22" s="10"/>
      <c r="I22" s="10"/>
      <c r="J22" s="10"/>
      <c r="K22" s="10"/>
      <c r="L22" s="10"/>
      <c r="M22" s="10"/>
      <c r="N22" s="10"/>
      <c r="O22" s="10"/>
      <c r="P22" s="10"/>
      <c r="Q22" s="10"/>
      <c r="R22" s="10"/>
      <c r="S22" s="10"/>
      <c r="T22" s="10"/>
      <c r="U22" s="10"/>
      <c r="V22" s="10"/>
      <c r="W22" s="10"/>
      <c r="X22" s="10"/>
      <c r="Y22" s="10"/>
      <c r="Z22" s="10"/>
    </row>
    <row r="23" spans="1:26" ht="14.25" customHeight="1">
      <c r="A23" s="70"/>
      <c r="B23" s="71" t="s">
        <v>339</v>
      </c>
      <c r="C23" s="21" t="s">
        <v>28</v>
      </c>
      <c r="D23" s="72"/>
      <c r="E23" s="71" t="s">
        <v>340</v>
      </c>
      <c r="F23" s="21"/>
      <c r="G23" s="10"/>
      <c r="H23" s="10"/>
      <c r="I23" s="10"/>
      <c r="J23" s="10"/>
      <c r="K23" s="10"/>
      <c r="L23" s="10"/>
      <c r="M23" s="10"/>
      <c r="N23" s="10"/>
      <c r="O23" s="10"/>
      <c r="P23" s="10"/>
      <c r="Q23" s="10"/>
      <c r="R23" s="10"/>
      <c r="S23" s="10"/>
      <c r="T23" s="10"/>
      <c r="U23" s="10"/>
      <c r="V23" s="10"/>
      <c r="W23" s="10"/>
      <c r="X23" s="10"/>
      <c r="Y23" s="10"/>
      <c r="Z23" s="10"/>
    </row>
    <row r="24" spans="1:26" ht="14.25" customHeight="1">
      <c r="A24" s="70"/>
      <c r="B24" s="71" t="s">
        <v>341</v>
      </c>
      <c r="C24" s="21" t="s">
        <v>28</v>
      </c>
      <c r="D24" s="72"/>
      <c r="E24" s="71" t="s">
        <v>342</v>
      </c>
      <c r="F24" s="21"/>
      <c r="G24" s="10"/>
      <c r="H24" s="10"/>
      <c r="I24" s="10"/>
      <c r="J24" s="10"/>
      <c r="K24" s="10"/>
      <c r="L24" s="10"/>
      <c r="M24" s="10"/>
      <c r="N24" s="10"/>
      <c r="O24" s="10"/>
      <c r="P24" s="10"/>
      <c r="Q24" s="10"/>
      <c r="R24" s="10"/>
      <c r="S24" s="10"/>
      <c r="T24" s="10"/>
      <c r="U24" s="10"/>
      <c r="V24" s="10"/>
      <c r="W24" s="10"/>
      <c r="X24" s="10"/>
      <c r="Y24" s="10"/>
      <c r="Z24" s="10"/>
    </row>
    <row r="25" spans="1:26" ht="14.25" customHeight="1">
      <c r="A25" s="70"/>
      <c r="B25" s="71" t="s">
        <v>343</v>
      </c>
      <c r="C25" s="21" t="s">
        <v>28</v>
      </c>
      <c r="D25" s="72"/>
      <c r="E25" s="71" t="s">
        <v>344</v>
      </c>
      <c r="F25" s="21"/>
      <c r="G25" s="10"/>
      <c r="H25" s="10"/>
      <c r="I25" s="10"/>
      <c r="J25" s="10"/>
      <c r="K25" s="10"/>
      <c r="L25" s="10"/>
      <c r="M25" s="10"/>
      <c r="N25" s="10"/>
      <c r="O25" s="10"/>
      <c r="P25" s="10"/>
      <c r="Q25" s="10"/>
      <c r="R25" s="10"/>
      <c r="S25" s="10"/>
      <c r="T25" s="10"/>
      <c r="U25" s="10"/>
      <c r="V25" s="10"/>
      <c r="W25" s="10"/>
      <c r="X25" s="10"/>
      <c r="Y25" s="10"/>
      <c r="Z25" s="10"/>
    </row>
    <row r="26" spans="1:26" ht="14.25" customHeight="1">
      <c r="A26" s="70"/>
      <c r="B26" s="71" t="s">
        <v>345</v>
      </c>
      <c r="C26" s="21" t="s">
        <v>28</v>
      </c>
      <c r="D26" s="72"/>
      <c r="E26" s="71" t="s">
        <v>346</v>
      </c>
      <c r="F26" s="21"/>
      <c r="G26" s="10"/>
      <c r="H26" s="10"/>
      <c r="I26" s="10"/>
      <c r="J26" s="10"/>
      <c r="K26" s="10"/>
      <c r="L26" s="10"/>
      <c r="M26" s="10"/>
      <c r="N26" s="10"/>
      <c r="O26" s="10"/>
      <c r="P26" s="10"/>
      <c r="Q26" s="10"/>
      <c r="R26" s="10"/>
      <c r="S26" s="10"/>
      <c r="T26" s="10"/>
      <c r="U26" s="10"/>
      <c r="V26" s="10"/>
      <c r="W26" s="10"/>
      <c r="X26" s="10"/>
      <c r="Y26" s="10"/>
      <c r="Z26" s="10"/>
    </row>
    <row r="27" spans="1:26" ht="14.25" customHeight="1">
      <c r="A27" s="70"/>
      <c r="B27" s="71" t="s">
        <v>347</v>
      </c>
      <c r="C27" s="21" t="s">
        <v>28</v>
      </c>
      <c r="D27" s="72"/>
      <c r="E27" s="71" t="s">
        <v>348</v>
      </c>
      <c r="F27" s="21"/>
      <c r="G27" s="10"/>
      <c r="H27" s="10"/>
      <c r="I27" s="10"/>
      <c r="J27" s="10"/>
      <c r="K27" s="10"/>
      <c r="L27" s="10"/>
      <c r="M27" s="10"/>
      <c r="N27" s="10"/>
      <c r="O27" s="10"/>
      <c r="P27" s="10"/>
      <c r="Q27" s="10"/>
      <c r="R27" s="10"/>
      <c r="S27" s="10"/>
      <c r="T27" s="10"/>
      <c r="U27" s="10"/>
      <c r="V27" s="10"/>
      <c r="W27" s="10"/>
      <c r="X27" s="10"/>
      <c r="Y27" s="10"/>
      <c r="Z27" s="10"/>
    </row>
    <row r="28" spans="1:26" ht="14.25" customHeight="1">
      <c r="A28" s="70"/>
      <c r="B28" s="106"/>
      <c r="C28" s="24"/>
      <c r="D28" s="10"/>
      <c r="E28" s="32"/>
      <c r="F28" s="24"/>
      <c r="G28" s="10"/>
      <c r="H28" s="10"/>
      <c r="I28" s="10"/>
      <c r="J28" s="10"/>
      <c r="K28" s="10"/>
      <c r="L28" s="10"/>
      <c r="M28" s="10"/>
      <c r="N28" s="10"/>
      <c r="O28" s="10"/>
      <c r="P28" s="10"/>
      <c r="Q28" s="10"/>
      <c r="R28" s="10"/>
      <c r="S28" s="10"/>
      <c r="T28" s="10"/>
      <c r="U28" s="10"/>
      <c r="V28" s="10"/>
      <c r="W28" s="10"/>
      <c r="X28" s="10"/>
      <c r="Y28" s="10"/>
      <c r="Z28" s="10"/>
    </row>
    <row r="29" spans="1:26" ht="30" customHeight="1">
      <c r="A29" s="10"/>
      <c r="B29" s="143" t="s">
        <v>349</v>
      </c>
      <c r="C29" s="144"/>
      <c r="D29" s="26"/>
      <c r="E29" s="143" t="s">
        <v>24</v>
      </c>
      <c r="F29" s="144"/>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7"/>
      <c r="C30" s="34"/>
      <c r="D30" s="26"/>
      <c r="E30" s="35"/>
      <c r="F30" s="36"/>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8" t="s">
        <v>350</v>
      </c>
      <c r="C31" s="109"/>
      <c r="D31" s="110"/>
      <c r="E31" s="71" t="s">
        <v>351</v>
      </c>
      <c r="F31" s="21"/>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8" t="s">
        <v>352</v>
      </c>
      <c r="C32" s="21"/>
      <c r="D32" s="72"/>
      <c r="E32" s="71" t="s">
        <v>353</v>
      </c>
      <c r="F32" s="21"/>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8" t="s">
        <v>354</v>
      </c>
      <c r="C33" s="21"/>
      <c r="D33" s="72"/>
      <c r="E33" s="71" t="s">
        <v>355</v>
      </c>
      <c r="F33" s="21"/>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8" t="s">
        <v>356</v>
      </c>
      <c r="C34" s="21"/>
      <c r="D34" s="72"/>
      <c r="E34" s="71" t="s">
        <v>357</v>
      </c>
      <c r="F34" s="21"/>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8" t="s">
        <v>358</v>
      </c>
      <c r="C35" s="21"/>
      <c r="D35" s="72"/>
      <c r="E35" s="71" t="s">
        <v>359</v>
      </c>
      <c r="F35" s="21"/>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8" t="s">
        <v>360</v>
      </c>
      <c r="C36" s="21"/>
      <c r="D36" s="72"/>
      <c r="E36" s="71" t="s">
        <v>361</v>
      </c>
      <c r="F36" s="21"/>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8" t="s">
        <v>362</v>
      </c>
      <c r="C37" s="21"/>
      <c r="D37" s="72"/>
      <c r="E37" s="71" t="s">
        <v>363</v>
      </c>
      <c r="F37" s="21"/>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23"/>
      <c r="C38" s="24"/>
      <c r="D38" s="10"/>
      <c r="E38" s="25"/>
      <c r="F38" s="24"/>
      <c r="G38" s="10"/>
      <c r="H38" s="10"/>
      <c r="I38" s="10"/>
      <c r="J38" s="10"/>
      <c r="K38" s="10"/>
      <c r="L38" s="10"/>
      <c r="M38" s="10"/>
      <c r="N38" s="10"/>
      <c r="O38" s="10"/>
      <c r="P38" s="10"/>
      <c r="Q38" s="10"/>
      <c r="R38" s="10"/>
      <c r="S38" s="10"/>
      <c r="T38" s="10"/>
      <c r="U38" s="10"/>
      <c r="V38" s="10"/>
      <c r="W38" s="10"/>
      <c r="X38" s="10"/>
      <c r="Y38" s="10"/>
      <c r="Z38" s="10"/>
    </row>
    <row r="39" spans="1:26" ht="30" customHeight="1">
      <c r="A39" s="10"/>
      <c r="B39" s="143" t="s">
        <v>364</v>
      </c>
      <c r="C39" s="144"/>
      <c r="D39" s="10"/>
      <c r="E39" s="143" t="s">
        <v>24</v>
      </c>
      <c r="F39" s="144"/>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33"/>
      <c r="C40" s="36"/>
      <c r="D40" s="10"/>
      <c r="E40" s="35"/>
      <c r="F40" s="36"/>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8" t="s">
        <v>365</v>
      </c>
      <c r="C41" s="21"/>
      <c r="D41" s="72"/>
      <c r="E41" s="71" t="s">
        <v>366</v>
      </c>
      <c r="F41" s="21"/>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8" t="s">
        <v>367</v>
      </c>
      <c r="C42" s="21"/>
      <c r="D42" s="72"/>
      <c r="E42" s="71" t="s">
        <v>368</v>
      </c>
      <c r="F42" s="21"/>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8" t="s">
        <v>369</v>
      </c>
      <c r="C43" s="21"/>
      <c r="D43" s="72"/>
      <c r="E43" s="71" t="s">
        <v>370</v>
      </c>
      <c r="F43" s="21"/>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8" t="s">
        <v>371</v>
      </c>
      <c r="C44" s="21"/>
      <c r="D44" s="72"/>
      <c r="E44" s="71" t="s">
        <v>372</v>
      </c>
      <c r="F44" s="21"/>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8" t="s">
        <v>373</v>
      </c>
      <c r="C45" s="21"/>
      <c r="D45" s="72"/>
      <c r="E45" s="71" t="s">
        <v>374</v>
      </c>
      <c r="F45" s="21"/>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27" t="s">
        <v>375</v>
      </c>
      <c r="C46" s="21"/>
      <c r="D46" s="10"/>
      <c r="E46" s="71" t="s">
        <v>376</v>
      </c>
      <c r="F46" s="21"/>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23"/>
      <c r="C47" s="24"/>
      <c r="D47" s="10"/>
      <c r="E47" s="25"/>
      <c r="F47" s="24"/>
      <c r="G47" s="10"/>
      <c r="H47" s="10"/>
      <c r="I47" s="10"/>
      <c r="J47" s="10"/>
      <c r="K47" s="10"/>
      <c r="L47" s="10"/>
      <c r="M47" s="10"/>
      <c r="N47" s="10"/>
      <c r="O47" s="10"/>
      <c r="P47" s="10"/>
      <c r="Q47" s="10"/>
      <c r="R47" s="10"/>
      <c r="S47" s="10"/>
      <c r="T47" s="10"/>
      <c r="U47" s="10"/>
      <c r="V47" s="10"/>
      <c r="W47" s="10"/>
      <c r="X47" s="10"/>
      <c r="Y47" s="10"/>
      <c r="Z47" s="10"/>
    </row>
    <row r="48" spans="1:26" ht="30" customHeight="1">
      <c r="A48" s="10"/>
      <c r="B48" s="143" t="s">
        <v>377</v>
      </c>
      <c r="C48" s="144"/>
      <c r="D48" s="10"/>
      <c r="E48" s="143" t="s">
        <v>24</v>
      </c>
      <c r="F48" s="144"/>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33"/>
      <c r="C49" s="36"/>
      <c r="D49" s="10"/>
      <c r="E49" s="35"/>
      <c r="F49" s="36"/>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8" t="s">
        <v>378</v>
      </c>
      <c r="C50" s="21" t="s">
        <v>28</v>
      </c>
      <c r="D50" s="72"/>
      <c r="E50" s="111" t="s">
        <v>379</v>
      </c>
      <c r="F50" s="21"/>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8" t="s">
        <v>380</v>
      </c>
      <c r="C51" s="21" t="s">
        <v>28</v>
      </c>
      <c r="D51" s="72"/>
      <c r="E51" s="111" t="s">
        <v>381</v>
      </c>
      <c r="F51" s="21"/>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8" t="s">
        <v>382</v>
      </c>
      <c r="C52" s="21" t="s">
        <v>28</v>
      </c>
      <c r="D52" s="72"/>
      <c r="E52" s="111" t="s">
        <v>383</v>
      </c>
      <c r="F52" s="21"/>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8" t="s">
        <v>384</v>
      </c>
      <c r="C53" s="21" t="s">
        <v>28</v>
      </c>
      <c r="D53" s="72"/>
      <c r="E53" s="111" t="s">
        <v>385</v>
      </c>
      <c r="F53" s="21"/>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8" t="s">
        <v>386</v>
      </c>
      <c r="C54" s="21" t="s">
        <v>28</v>
      </c>
      <c r="D54" s="72"/>
      <c r="E54" s="112" t="s">
        <v>387</v>
      </c>
      <c r="F54" s="21"/>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27" t="s">
        <v>388</v>
      </c>
      <c r="C55" s="21" t="s">
        <v>28</v>
      </c>
      <c r="D55" s="10"/>
      <c r="E55" s="29" t="s">
        <v>389</v>
      </c>
      <c r="F55" s="21"/>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23"/>
      <c r="C56" s="24"/>
      <c r="D56" s="10"/>
      <c r="E56" s="25"/>
      <c r="F56" s="24"/>
      <c r="G56" s="10"/>
      <c r="H56" s="10"/>
      <c r="I56" s="10"/>
      <c r="J56" s="10"/>
      <c r="K56" s="10"/>
      <c r="L56" s="10"/>
      <c r="M56" s="10"/>
      <c r="N56" s="10"/>
      <c r="O56" s="10"/>
      <c r="P56" s="10"/>
      <c r="Q56" s="10"/>
      <c r="R56" s="10"/>
      <c r="S56" s="10"/>
      <c r="T56" s="10"/>
      <c r="U56" s="10"/>
      <c r="V56" s="10"/>
      <c r="W56" s="10"/>
      <c r="X56" s="10"/>
      <c r="Y56" s="10"/>
      <c r="Z56" s="10"/>
    </row>
    <row r="57" spans="1:26" ht="30" customHeight="1">
      <c r="A57" s="10"/>
      <c r="B57" s="143" t="s">
        <v>390</v>
      </c>
      <c r="C57" s="144"/>
      <c r="D57" s="10"/>
      <c r="E57" s="143" t="s">
        <v>24</v>
      </c>
      <c r="F57" s="144"/>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33"/>
      <c r="C58" s="36"/>
      <c r="D58" s="10"/>
      <c r="E58" s="35"/>
      <c r="F58" s="36"/>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8" t="s">
        <v>391</v>
      </c>
      <c r="C59" s="21"/>
      <c r="D59" s="72"/>
      <c r="E59" s="71" t="s">
        <v>392</v>
      </c>
      <c r="F59" s="21"/>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8" t="s">
        <v>393</v>
      </c>
      <c r="C60" s="21"/>
      <c r="D60" s="72"/>
      <c r="E60" s="71" t="s">
        <v>394</v>
      </c>
      <c r="F60" s="21"/>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8" t="s">
        <v>395</v>
      </c>
      <c r="C61" s="21"/>
      <c r="D61" s="72"/>
      <c r="E61" s="71" t="s">
        <v>396</v>
      </c>
      <c r="F61" s="21"/>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8" t="s">
        <v>397</v>
      </c>
      <c r="C62" s="21"/>
      <c r="D62" s="72"/>
      <c r="E62" s="71" t="s">
        <v>398</v>
      </c>
      <c r="F62" s="21"/>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8" t="s">
        <v>399</v>
      </c>
      <c r="C63" s="21"/>
      <c r="D63" s="72"/>
      <c r="E63" s="71" t="s">
        <v>400</v>
      </c>
      <c r="F63" s="21"/>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13" t="s">
        <v>401</v>
      </c>
      <c r="C64" s="24"/>
      <c r="D64" s="72"/>
      <c r="E64" s="71" t="s">
        <v>402</v>
      </c>
      <c r="F64" s="21"/>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14"/>
      <c r="C65" s="39"/>
      <c r="D65" s="10"/>
      <c r="E65" s="40"/>
      <c r="F65" s="39"/>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3"/>
      <c r="C66" s="12"/>
      <c r="D66" s="10"/>
      <c r="E66" s="13"/>
      <c r="F66" s="12"/>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3"/>
      <c r="C67" s="12"/>
      <c r="D67" s="10"/>
      <c r="E67" s="13"/>
      <c r="F67" s="12"/>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3"/>
      <c r="C68" s="12"/>
      <c r="D68" s="10"/>
      <c r="E68" s="13"/>
      <c r="F68" s="12"/>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3"/>
      <c r="C69" s="12"/>
      <c r="D69" s="10"/>
      <c r="E69" s="13"/>
      <c r="F69" s="12"/>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3"/>
      <c r="C70" s="12"/>
      <c r="D70" s="10"/>
      <c r="E70" s="13"/>
      <c r="F70" s="12"/>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3"/>
      <c r="C71" s="12"/>
      <c r="D71" s="10"/>
      <c r="E71" s="13"/>
      <c r="F71" s="12"/>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3"/>
      <c r="C72" s="12"/>
      <c r="D72" s="10"/>
      <c r="E72" s="13"/>
      <c r="F72" s="12"/>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3"/>
      <c r="C73" s="12"/>
      <c r="D73" s="10"/>
      <c r="E73" s="13"/>
      <c r="F73" s="12"/>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3"/>
      <c r="C74" s="12"/>
      <c r="D74" s="10"/>
      <c r="E74" s="13"/>
      <c r="F74" s="12"/>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3"/>
      <c r="C75" s="12"/>
      <c r="D75" s="10"/>
      <c r="E75" s="13"/>
      <c r="F75" s="12"/>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3"/>
      <c r="C76" s="12"/>
      <c r="D76" s="10"/>
      <c r="E76" s="13"/>
      <c r="F76" s="12"/>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3"/>
      <c r="C77" s="12"/>
      <c r="D77" s="10"/>
      <c r="E77" s="13"/>
      <c r="F77" s="12"/>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2"/>
      <c r="D78" s="10"/>
      <c r="E78" s="13"/>
      <c r="F78" s="12"/>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2"/>
      <c r="D79" s="10"/>
      <c r="E79" s="13"/>
      <c r="F79" s="12"/>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2"/>
      <c r="D80" s="10"/>
      <c r="E80" s="13"/>
      <c r="F80" s="12"/>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2"/>
      <c r="D81" s="10"/>
      <c r="E81" s="13"/>
      <c r="F81" s="12"/>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2"/>
      <c r="D82" s="10"/>
      <c r="E82" s="13"/>
      <c r="F82" s="12"/>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2"/>
      <c r="D83" s="10"/>
      <c r="E83" s="13"/>
      <c r="F83" s="12"/>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2"/>
      <c r="D84" s="10"/>
      <c r="E84" s="13"/>
      <c r="F84" s="12"/>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2"/>
      <c r="D85" s="10"/>
      <c r="E85" s="13"/>
      <c r="F85" s="12"/>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3"/>
      <c r="C86" s="12"/>
      <c r="D86" s="10"/>
      <c r="E86" s="13"/>
      <c r="F86" s="12"/>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3"/>
      <c r="C87" s="12"/>
      <c r="D87" s="10"/>
      <c r="E87" s="13"/>
      <c r="F87" s="12"/>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3"/>
      <c r="C88" s="12"/>
      <c r="D88" s="10"/>
      <c r="E88" s="13"/>
      <c r="F88" s="12"/>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3"/>
      <c r="C89" s="12"/>
      <c r="D89" s="10"/>
      <c r="E89" s="13"/>
      <c r="F89" s="12"/>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3"/>
      <c r="C90" s="12"/>
      <c r="D90" s="10"/>
      <c r="E90" s="13"/>
      <c r="F90" s="12"/>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3"/>
      <c r="C91" s="12"/>
      <c r="D91" s="10"/>
      <c r="E91" s="13"/>
      <c r="F91" s="12"/>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3"/>
      <c r="C92" s="12"/>
      <c r="D92" s="10"/>
      <c r="E92" s="13"/>
      <c r="F92" s="12"/>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3"/>
      <c r="C93" s="12"/>
      <c r="D93" s="10"/>
      <c r="E93" s="13"/>
      <c r="F93" s="12"/>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3"/>
      <c r="C94" s="12"/>
      <c r="D94" s="10"/>
      <c r="E94" s="13"/>
      <c r="F94" s="12"/>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3"/>
      <c r="C95" s="12"/>
      <c r="D95" s="10"/>
      <c r="E95" s="13"/>
      <c r="F95" s="12"/>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3"/>
      <c r="C96" s="12"/>
      <c r="D96" s="10"/>
      <c r="E96" s="13"/>
      <c r="F96" s="12"/>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3"/>
      <c r="C97" s="12"/>
      <c r="D97" s="10"/>
      <c r="E97" s="13"/>
      <c r="F97" s="12"/>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3"/>
      <c r="C98" s="12"/>
      <c r="D98" s="10"/>
      <c r="E98" s="13"/>
      <c r="F98" s="12"/>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3"/>
      <c r="C99" s="12"/>
      <c r="D99" s="10"/>
      <c r="E99" s="13"/>
      <c r="F99" s="12"/>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3"/>
      <c r="C100" s="12"/>
      <c r="D100" s="10"/>
      <c r="E100" s="13"/>
      <c r="F100" s="12"/>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3"/>
      <c r="C101" s="12"/>
      <c r="D101" s="10"/>
      <c r="E101" s="13"/>
      <c r="F101" s="12"/>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3"/>
      <c r="C102" s="12"/>
      <c r="D102" s="10"/>
      <c r="E102" s="13"/>
      <c r="F102" s="12"/>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3"/>
      <c r="C103" s="12"/>
      <c r="D103" s="10"/>
      <c r="E103" s="13"/>
      <c r="F103" s="12"/>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3"/>
      <c r="C104" s="12"/>
      <c r="D104" s="10"/>
      <c r="E104" s="13"/>
      <c r="F104" s="12"/>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3"/>
      <c r="C105" s="12"/>
      <c r="D105" s="10"/>
      <c r="E105" s="13"/>
      <c r="F105" s="12"/>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3"/>
      <c r="C106" s="12"/>
      <c r="D106" s="10"/>
      <c r="E106" s="13"/>
      <c r="F106" s="12"/>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3"/>
      <c r="C107" s="12"/>
      <c r="D107" s="10"/>
      <c r="E107" s="13"/>
      <c r="F107" s="12"/>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3"/>
      <c r="C108" s="12"/>
      <c r="D108" s="10"/>
      <c r="E108" s="13"/>
      <c r="F108" s="12"/>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3"/>
      <c r="C109" s="12"/>
      <c r="D109" s="10"/>
      <c r="E109" s="13"/>
      <c r="F109" s="12"/>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3"/>
      <c r="C110" s="12"/>
      <c r="D110" s="10"/>
      <c r="E110" s="13"/>
      <c r="F110" s="12"/>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3"/>
      <c r="C111" s="12"/>
      <c r="D111" s="10"/>
      <c r="E111" s="13"/>
      <c r="F111" s="12"/>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3"/>
      <c r="C112" s="12"/>
      <c r="D112" s="10"/>
      <c r="E112" s="13"/>
      <c r="F112" s="12"/>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3"/>
      <c r="C113" s="12"/>
      <c r="D113" s="10"/>
      <c r="E113" s="13"/>
      <c r="F113" s="12"/>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3"/>
      <c r="C114" s="12"/>
      <c r="D114" s="10"/>
      <c r="E114" s="13"/>
      <c r="F114" s="12"/>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3"/>
      <c r="C115" s="12"/>
      <c r="D115" s="10"/>
      <c r="E115" s="13"/>
      <c r="F115" s="12"/>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3"/>
      <c r="C116" s="12"/>
      <c r="D116" s="10"/>
      <c r="E116" s="13"/>
      <c r="F116" s="12"/>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3"/>
      <c r="C117" s="12"/>
      <c r="D117" s="10"/>
      <c r="E117" s="13"/>
      <c r="F117" s="12"/>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3"/>
      <c r="C118" s="12"/>
      <c r="D118" s="10"/>
      <c r="E118" s="13"/>
      <c r="F118" s="12"/>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3"/>
      <c r="C119" s="12"/>
      <c r="D119" s="10"/>
      <c r="E119" s="13"/>
      <c r="F119" s="12"/>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3"/>
      <c r="C120" s="12"/>
      <c r="D120" s="10"/>
      <c r="E120" s="13"/>
      <c r="F120" s="12"/>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3"/>
      <c r="C121" s="12"/>
      <c r="D121" s="10"/>
      <c r="E121" s="13"/>
      <c r="F121" s="12"/>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3"/>
      <c r="C122" s="12"/>
      <c r="D122" s="10"/>
      <c r="E122" s="13"/>
      <c r="F122" s="12"/>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3"/>
      <c r="C123" s="12"/>
      <c r="D123" s="10"/>
      <c r="E123" s="13"/>
      <c r="F123" s="12"/>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3"/>
      <c r="C124" s="12"/>
      <c r="D124" s="10"/>
      <c r="E124" s="13"/>
      <c r="F124" s="12"/>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3"/>
      <c r="C125" s="12"/>
      <c r="D125" s="10"/>
      <c r="E125" s="13"/>
      <c r="F125" s="12"/>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3"/>
      <c r="C126" s="12"/>
      <c r="D126" s="10"/>
      <c r="E126" s="13"/>
      <c r="F126" s="12"/>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3"/>
      <c r="C127" s="12"/>
      <c r="D127" s="10"/>
      <c r="E127" s="13"/>
      <c r="F127" s="12"/>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3"/>
      <c r="C128" s="12"/>
      <c r="D128" s="10"/>
      <c r="E128" s="13"/>
      <c r="F128" s="12"/>
      <c r="G128" s="10"/>
      <c r="H128" s="10"/>
      <c r="I128" s="10"/>
      <c r="J128" s="10"/>
      <c r="K128" s="10"/>
      <c r="L128" s="10"/>
      <c r="M128" s="10"/>
      <c r="N128" s="10"/>
      <c r="O128" s="10"/>
      <c r="P128" s="10"/>
      <c r="Q128" s="10"/>
      <c r="R128" s="10"/>
      <c r="S128" s="10"/>
      <c r="T128" s="10"/>
      <c r="U128" s="10"/>
      <c r="V128" s="10"/>
      <c r="W128" s="10"/>
      <c r="X128" s="10"/>
      <c r="Y128" s="10"/>
      <c r="Z128" s="10"/>
    </row>
    <row r="129" spans="1:26" ht="14.25" hidden="1" customHeight="1">
      <c r="A129" s="10"/>
      <c r="B129" s="13"/>
      <c r="C129" s="12"/>
      <c r="D129" s="10"/>
      <c r="E129" s="13"/>
      <c r="F129" s="12"/>
      <c r="G129" s="10"/>
      <c r="H129" s="10"/>
      <c r="I129" s="10"/>
      <c r="J129" s="10"/>
      <c r="K129" s="10"/>
      <c r="L129" s="10"/>
      <c r="M129" s="10"/>
      <c r="N129" s="10"/>
      <c r="O129" s="10"/>
      <c r="P129" s="10"/>
      <c r="Q129" s="10"/>
      <c r="R129" s="10"/>
      <c r="S129" s="10"/>
      <c r="T129" s="10"/>
      <c r="U129" s="10"/>
      <c r="V129" s="10"/>
      <c r="W129" s="10"/>
      <c r="X129" s="10"/>
      <c r="Y129" s="10"/>
      <c r="Z129" s="10"/>
    </row>
    <row r="130" spans="1:26" ht="14.25" hidden="1" customHeight="1">
      <c r="A130" s="10" t="s">
        <v>54</v>
      </c>
      <c r="B130" s="13"/>
      <c r="C130" s="12"/>
      <c r="D130" s="10"/>
      <c r="E130" s="13"/>
      <c r="F130" s="12"/>
      <c r="G130" s="10"/>
      <c r="H130" s="10"/>
      <c r="I130" s="10"/>
      <c r="J130" s="10"/>
      <c r="K130" s="10"/>
      <c r="L130" s="10"/>
      <c r="M130" s="10"/>
      <c r="N130" s="10"/>
      <c r="O130" s="10"/>
      <c r="P130" s="10"/>
      <c r="Q130" s="10"/>
      <c r="R130" s="10"/>
      <c r="S130" s="10"/>
      <c r="T130" s="10"/>
      <c r="U130" s="10"/>
      <c r="V130" s="10"/>
      <c r="W130" s="10"/>
      <c r="X130" s="10"/>
      <c r="Y130" s="10"/>
      <c r="Z130" s="10"/>
    </row>
    <row r="131" spans="1:26" ht="14.25" hidden="1" customHeight="1">
      <c r="A131" s="10" t="s">
        <v>52</v>
      </c>
      <c r="B131" s="13"/>
      <c r="C131" s="12"/>
      <c r="D131" s="10"/>
      <c r="E131" s="13"/>
      <c r="F131" s="12"/>
      <c r="G131" s="10"/>
      <c r="H131" s="10"/>
      <c r="I131" s="10"/>
      <c r="J131" s="10"/>
      <c r="K131" s="10"/>
      <c r="L131" s="10"/>
      <c r="M131" s="10"/>
      <c r="N131" s="10"/>
      <c r="O131" s="10"/>
      <c r="P131" s="10"/>
      <c r="Q131" s="10"/>
      <c r="R131" s="10"/>
      <c r="S131" s="10"/>
      <c r="T131" s="10"/>
      <c r="U131" s="10"/>
      <c r="V131" s="10"/>
      <c r="W131" s="10"/>
      <c r="X131" s="10"/>
      <c r="Y131" s="10"/>
      <c r="Z131" s="10"/>
    </row>
    <row r="132" spans="1:26" ht="14.25" hidden="1" customHeight="1">
      <c r="A132" s="10" t="s">
        <v>59</v>
      </c>
      <c r="B132" s="13"/>
      <c r="C132" s="12"/>
      <c r="D132" s="10"/>
      <c r="E132" s="13"/>
      <c r="F132" s="12"/>
      <c r="G132" s="10"/>
      <c r="H132" s="10"/>
      <c r="I132" s="10"/>
      <c r="J132" s="10"/>
      <c r="K132" s="10"/>
      <c r="L132" s="10"/>
      <c r="M132" s="10"/>
      <c r="N132" s="10"/>
      <c r="O132" s="10"/>
      <c r="P132" s="10"/>
      <c r="Q132" s="10"/>
      <c r="R132" s="10"/>
      <c r="S132" s="10"/>
      <c r="T132" s="10"/>
      <c r="U132" s="10"/>
      <c r="V132" s="10"/>
      <c r="W132" s="10"/>
      <c r="X132" s="10"/>
      <c r="Y132" s="10"/>
      <c r="Z132" s="10"/>
    </row>
    <row r="133" spans="1:26" ht="14.25" hidden="1" customHeight="1">
      <c r="A133" s="10"/>
      <c r="B133" s="13"/>
      <c r="C133" s="12"/>
      <c r="D133" s="10"/>
      <c r="E133" s="13"/>
      <c r="F133" s="12"/>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3"/>
      <c r="C134" s="12"/>
      <c r="D134" s="10"/>
      <c r="E134" s="13"/>
      <c r="F134" s="12"/>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3"/>
      <c r="C135" s="12"/>
      <c r="D135" s="10"/>
      <c r="E135" s="13"/>
      <c r="F135" s="12"/>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3"/>
      <c r="C136" s="12"/>
      <c r="D136" s="10"/>
      <c r="E136" s="13"/>
      <c r="F136" s="12"/>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t="s">
        <v>28</v>
      </c>
      <c r="B137" s="13"/>
      <c r="C137" s="12"/>
      <c r="D137" s="10"/>
      <c r="E137" s="13"/>
      <c r="F137" s="12"/>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t="s">
        <v>54</v>
      </c>
      <c r="B138" s="13"/>
      <c r="C138" s="12"/>
      <c r="D138" s="10"/>
      <c r="E138" s="13"/>
      <c r="F138" s="12"/>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t="s">
        <v>52</v>
      </c>
      <c r="B139" s="13"/>
      <c r="C139" s="12"/>
      <c r="D139" s="10"/>
      <c r="E139" s="13"/>
      <c r="F139" s="12"/>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t="s">
        <v>59</v>
      </c>
      <c r="B140" s="13"/>
      <c r="C140" s="12"/>
      <c r="D140" s="10"/>
      <c r="E140" s="13"/>
      <c r="F140" s="12"/>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3"/>
      <c r="C141" s="12"/>
      <c r="D141" s="10"/>
      <c r="E141" s="13"/>
      <c r="F141" s="12"/>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3"/>
      <c r="C142" s="12"/>
      <c r="D142" s="10"/>
      <c r="E142" s="13"/>
      <c r="F142" s="12"/>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3"/>
      <c r="C143" s="12"/>
      <c r="D143" s="10"/>
      <c r="E143" s="13"/>
      <c r="F143" s="12"/>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3"/>
      <c r="C144" s="12"/>
      <c r="D144" s="10"/>
      <c r="E144" s="13"/>
      <c r="F144" s="12"/>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3"/>
      <c r="C145" s="12"/>
      <c r="D145" s="10"/>
      <c r="E145" s="13"/>
      <c r="F145" s="12"/>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3"/>
      <c r="C146" s="12"/>
      <c r="D146" s="10"/>
      <c r="E146" s="13"/>
      <c r="F146" s="12"/>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3"/>
      <c r="C147" s="12"/>
      <c r="D147" s="10"/>
      <c r="E147" s="13"/>
      <c r="F147" s="12"/>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3"/>
      <c r="C148" s="12"/>
      <c r="D148" s="10"/>
      <c r="E148" s="13"/>
      <c r="F148" s="12"/>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3"/>
      <c r="C149" s="12"/>
      <c r="D149" s="10"/>
      <c r="E149" s="13"/>
      <c r="F149" s="12"/>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3"/>
      <c r="C150" s="12"/>
      <c r="D150" s="10"/>
      <c r="E150" s="13"/>
      <c r="F150" s="12"/>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3"/>
      <c r="C151" s="12"/>
      <c r="D151" s="10"/>
      <c r="E151" s="13"/>
      <c r="F151" s="12"/>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3"/>
      <c r="C152" s="12"/>
      <c r="D152" s="10"/>
      <c r="E152" s="13"/>
      <c r="F152" s="12"/>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3"/>
      <c r="C153" s="12"/>
      <c r="D153" s="10"/>
      <c r="E153" s="13"/>
      <c r="F153" s="12"/>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3"/>
      <c r="C154" s="12"/>
      <c r="D154" s="10"/>
      <c r="E154" s="13"/>
      <c r="F154" s="12"/>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3"/>
      <c r="C155" s="12"/>
      <c r="D155" s="10"/>
      <c r="E155" s="13"/>
      <c r="F155" s="12"/>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3"/>
      <c r="C156" s="12"/>
      <c r="D156" s="10"/>
      <c r="E156" s="13"/>
      <c r="F156" s="12"/>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3"/>
      <c r="C157" s="12"/>
      <c r="D157" s="10"/>
      <c r="E157" s="13"/>
      <c r="F157" s="12"/>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3"/>
      <c r="C158" s="12"/>
      <c r="D158" s="10"/>
      <c r="E158" s="13"/>
      <c r="F158" s="12"/>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3"/>
      <c r="C159" s="12"/>
      <c r="D159" s="10"/>
      <c r="E159" s="13"/>
      <c r="F159" s="12"/>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3"/>
      <c r="C160" s="12"/>
      <c r="D160" s="10"/>
      <c r="E160" s="13"/>
      <c r="F160" s="12"/>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3"/>
      <c r="C161" s="12"/>
      <c r="D161" s="10"/>
      <c r="E161" s="13"/>
      <c r="F161" s="12"/>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3"/>
      <c r="C162" s="12"/>
      <c r="D162" s="10"/>
      <c r="E162" s="13"/>
      <c r="F162" s="12"/>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3"/>
      <c r="C163" s="12"/>
      <c r="D163" s="10"/>
      <c r="E163" s="13"/>
      <c r="F163" s="12"/>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3"/>
      <c r="C164" s="12"/>
      <c r="D164" s="10"/>
      <c r="E164" s="13"/>
      <c r="F164" s="12"/>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3"/>
      <c r="C165" s="12"/>
      <c r="D165" s="10"/>
      <c r="E165" s="13"/>
      <c r="F165" s="12"/>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3"/>
      <c r="C166" s="12"/>
      <c r="D166" s="10"/>
      <c r="E166" s="13"/>
      <c r="F166" s="12"/>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3"/>
      <c r="C167" s="12"/>
      <c r="D167" s="10"/>
      <c r="E167" s="13"/>
      <c r="F167" s="12"/>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3"/>
      <c r="C168" s="12"/>
      <c r="D168" s="10"/>
      <c r="E168" s="13"/>
      <c r="F168" s="12"/>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3"/>
      <c r="C169" s="12"/>
      <c r="D169" s="10"/>
      <c r="E169" s="13"/>
      <c r="F169" s="12"/>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3"/>
      <c r="C170" s="12"/>
      <c r="D170" s="10"/>
      <c r="E170" s="13"/>
      <c r="F170" s="12"/>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3"/>
      <c r="C171" s="12"/>
      <c r="D171" s="10"/>
      <c r="E171" s="13"/>
      <c r="F171" s="12"/>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3"/>
      <c r="C172" s="12"/>
      <c r="D172" s="10"/>
      <c r="E172" s="13"/>
      <c r="F172" s="12"/>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3"/>
      <c r="C173" s="12"/>
      <c r="D173" s="10"/>
      <c r="E173" s="13"/>
      <c r="F173" s="12"/>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3"/>
      <c r="C174" s="12"/>
      <c r="D174" s="10"/>
      <c r="E174" s="13"/>
      <c r="F174" s="12"/>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3"/>
      <c r="C175" s="12"/>
      <c r="D175" s="10"/>
      <c r="E175" s="13"/>
      <c r="F175" s="12"/>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3"/>
      <c r="C176" s="12"/>
      <c r="D176" s="10"/>
      <c r="E176" s="13"/>
      <c r="F176" s="12"/>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3"/>
      <c r="C177" s="12"/>
      <c r="D177" s="10"/>
      <c r="E177" s="13"/>
      <c r="F177" s="12"/>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3"/>
      <c r="C178" s="12"/>
      <c r="D178" s="10"/>
      <c r="E178" s="13"/>
      <c r="F178" s="12"/>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3"/>
      <c r="C179" s="12"/>
      <c r="D179" s="10"/>
      <c r="E179" s="13"/>
      <c r="F179" s="12"/>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3"/>
      <c r="C180" s="12"/>
      <c r="D180" s="10"/>
      <c r="E180" s="13"/>
      <c r="F180" s="12"/>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3"/>
      <c r="C181" s="12"/>
      <c r="D181" s="10"/>
      <c r="E181" s="13"/>
      <c r="F181" s="12"/>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3"/>
      <c r="C182" s="12"/>
      <c r="D182" s="10"/>
      <c r="E182" s="13"/>
      <c r="F182" s="12"/>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3"/>
      <c r="C183" s="12"/>
      <c r="D183" s="10"/>
      <c r="E183" s="13"/>
      <c r="F183" s="12"/>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3"/>
      <c r="C184" s="12"/>
      <c r="D184" s="10"/>
      <c r="E184" s="13"/>
      <c r="F184" s="12"/>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3"/>
      <c r="C185" s="12"/>
      <c r="D185" s="10"/>
      <c r="E185" s="13"/>
      <c r="F185" s="12"/>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3"/>
      <c r="C186" s="12"/>
      <c r="D186" s="10"/>
      <c r="E186" s="13"/>
      <c r="F186" s="12"/>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3"/>
      <c r="C187" s="12"/>
      <c r="D187" s="10"/>
      <c r="E187" s="13"/>
      <c r="F187" s="12"/>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3"/>
      <c r="C188" s="12"/>
      <c r="D188" s="10"/>
      <c r="E188" s="13"/>
      <c r="F188" s="12"/>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3"/>
      <c r="C189" s="12"/>
      <c r="D189" s="10"/>
      <c r="E189" s="13"/>
      <c r="F189" s="12"/>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3"/>
      <c r="C190" s="12"/>
      <c r="D190" s="10"/>
      <c r="E190" s="13"/>
      <c r="F190" s="12"/>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3"/>
      <c r="C191" s="12"/>
      <c r="D191" s="10"/>
      <c r="E191" s="13"/>
      <c r="F191" s="12"/>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3"/>
      <c r="C192" s="12"/>
      <c r="D192" s="10"/>
      <c r="E192" s="13"/>
      <c r="F192" s="12"/>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3"/>
      <c r="C193" s="12"/>
      <c r="D193" s="10"/>
      <c r="E193" s="13"/>
      <c r="F193" s="12"/>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3"/>
      <c r="C194" s="12"/>
      <c r="D194" s="10"/>
      <c r="E194" s="13"/>
      <c r="F194" s="12"/>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3"/>
      <c r="C195" s="12"/>
      <c r="D195" s="10"/>
      <c r="E195" s="13"/>
      <c r="F195" s="12"/>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3"/>
      <c r="C196" s="12"/>
      <c r="D196" s="10"/>
      <c r="E196" s="13"/>
      <c r="F196" s="12"/>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3"/>
      <c r="C197" s="12"/>
      <c r="D197" s="10"/>
      <c r="E197" s="13"/>
      <c r="F197" s="12"/>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3"/>
      <c r="C198" s="12"/>
      <c r="D198" s="10"/>
      <c r="E198" s="13"/>
      <c r="F198" s="12"/>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3"/>
      <c r="C199" s="12"/>
      <c r="D199" s="10"/>
      <c r="E199" s="13"/>
      <c r="F199" s="12"/>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3"/>
      <c r="C200" s="12"/>
      <c r="D200" s="10"/>
      <c r="E200" s="13"/>
      <c r="F200" s="12"/>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3"/>
      <c r="C201" s="12"/>
      <c r="D201" s="10"/>
      <c r="E201" s="13"/>
      <c r="F201" s="12"/>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3"/>
      <c r="C202" s="12"/>
      <c r="D202" s="10"/>
      <c r="E202" s="13"/>
      <c r="F202" s="12"/>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3"/>
      <c r="C203" s="12"/>
      <c r="D203" s="10"/>
      <c r="E203" s="13"/>
      <c r="F203" s="12"/>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3"/>
      <c r="C204" s="12"/>
      <c r="D204" s="10"/>
      <c r="E204" s="13"/>
      <c r="F204" s="12"/>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3"/>
      <c r="C205" s="12"/>
      <c r="D205" s="10"/>
      <c r="E205" s="13"/>
      <c r="F205" s="12"/>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3"/>
      <c r="C206" s="12"/>
      <c r="D206" s="10"/>
      <c r="E206" s="13"/>
      <c r="F206" s="12"/>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3"/>
      <c r="C207" s="12"/>
      <c r="D207" s="10"/>
      <c r="E207" s="13"/>
      <c r="F207" s="12"/>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3"/>
      <c r="C208" s="12"/>
      <c r="D208" s="10"/>
      <c r="E208" s="13"/>
      <c r="F208" s="12"/>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3"/>
      <c r="C209" s="12"/>
      <c r="D209" s="10"/>
      <c r="E209" s="13"/>
      <c r="F209" s="12"/>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3"/>
      <c r="C210" s="12"/>
      <c r="D210" s="10"/>
      <c r="E210" s="13"/>
      <c r="F210" s="12"/>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3"/>
      <c r="C211" s="12"/>
      <c r="D211" s="10"/>
      <c r="E211" s="13"/>
      <c r="F211" s="12"/>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3"/>
      <c r="C212" s="12"/>
      <c r="D212" s="10"/>
      <c r="E212" s="13"/>
      <c r="F212" s="12"/>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3"/>
      <c r="C213" s="12"/>
      <c r="D213" s="10"/>
      <c r="E213" s="13"/>
      <c r="F213" s="12"/>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3"/>
      <c r="C214" s="12"/>
      <c r="D214" s="10"/>
      <c r="E214" s="13"/>
      <c r="F214" s="12"/>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3"/>
      <c r="C215" s="12"/>
      <c r="D215" s="10"/>
      <c r="E215" s="13"/>
      <c r="F215" s="12"/>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3"/>
      <c r="C216" s="12"/>
      <c r="D216" s="10"/>
      <c r="E216" s="13"/>
      <c r="F216" s="12"/>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3"/>
      <c r="C217" s="12"/>
      <c r="D217" s="10"/>
      <c r="E217" s="13"/>
      <c r="F217" s="12"/>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3"/>
      <c r="C218" s="12"/>
      <c r="D218" s="10"/>
      <c r="E218" s="13"/>
      <c r="F218" s="12"/>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3"/>
      <c r="C219" s="12"/>
      <c r="D219" s="10"/>
      <c r="E219" s="13"/>
      <c r="F219" s="12"/>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3"/>
      <c r="C220" s="12"/>
      <c r="D220" s="10"/>
      <c r="E220" s="13"/>
      <c r="F220" s="12"/>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3"/>
      <c r="C221" s="12"/>
      <c r="D221" s="10"/>
      <c r="E221" s="13"/>
      <c r="F221" s="12"/>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3"/>
      <c r="C222" s="12"/>
      <c r="D222" s="10"/>
      <c r="E222" s="13"/>
      <c r="F222" s="12"/>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3"/>
      <c r="C223" s="12"/>
      <c r="D223" s="10"/>
      <c r="E223" s="13"/>
      <c r="F223" s="12"/>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3"/>
      <c r="C224" s="12"/>
      <c r="D224" s="10"/>
      <c r="E224" s="13"/>
      <c r="F224" s="12"/>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3"/>
      <c r="C225" s="12"/>
      <c r="D225" s="10"/>
      <c r="E225" s="13"/>
      <c r="F225" s="12"/>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3"/>
      <c r="C226" s="12"/>
      <c r="D226" s="10"/>
      <c r="E226" s="13"/>
      <c r="F226" s="12"/>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3"/>
      <c r="C227" s="12"/>
      <c r="D227" s="10"/>
      <c r="E227" s="13"/>
      <c r="F227" s="12"/>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3"/>
      <c r="C228" s="12"/>
      <c r="D228" s="10"/>
      <c r="E228" s="13"/>
      <c r="F228" s="12"/>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3"/>
      <c r="C229" s="12"/>
      <c r="D229" s="10"/>
      <c r="E229" s="13"/>
      <c r="F229" s="12"/>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3"/>
      <c r="C230" s="12"/>
      <c r="D230" s="10"/>
      <c r="E230" s="13"/>
      <c r="F230" s="12"/>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3"/>
      <c r="C231" s="12"/>
      <c r="D231" s="10"/>
      <c r="E231" s="13"/>
      <c r="F231" s="12"/>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3"/>
      <c r="C232" s="12"/>
      <c r="D232" s="10"/>
      <c r="E232" s="13"/>
      <c r="F232" s="12"/>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3"/>
      <c r="C233" s="12"/>
      <c r="D233" s="10"/>
      <c r="E233" s="13"/>
      <c r="F233" s="12"/>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3"/>
      <c r="C234" s="12"/>
      <c r="D234" s="10"/>
      <c r="E234" s="13"/>
      <c r="F234" s="12"/>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3"/>
      <c r="C235" s="12"/>
      <c r="D235" s="10"/>
      <c r="E235" s="13"/>
      <c r="F235" s="12"/>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3"/>
      <c r="C236" s="12"/>
      <c r="D236" s="10"/>
      <c r="E236" s="13"/>
      <c r="F236" s="12"/>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3"/>
      <c r="C237" s="12"/>
      <c r="D237" s="10"/>
      <c r="E237" s="13"/>
      <c r="F237" s="12"/>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3"/>
      <c r="C238" s="12"/>
      <c r="D238" s="10"/>
      <c r="E238" s="13"/>
      <c r="F238" s="12"/>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3"/>
      <c r="C239" s="12"/>
      <c r="D239" s="10"/>
      <c r="E239" s="13"/>
      <c r="F239" s="12"/>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3"/>
      <c r="C240" s="12"/>
      <c r="D240" s="10"/>
      <c r="E240" s="13"/>
      <c r="F240" s="12"/>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3"/>
      <c r="C241" s="12"/>
      <c r="D241" s="10"/>
      <c r="E241" s="13"/>
      <c r="F241" s="12"/>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3"/>
      <c r="C242" s="12"/>
      <c r="D242" s="10"/>
      <c r="E242" s="13"/>
      <c r="F242" s="12"/>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3"/>
      <c r="C243" s="12"/>
      <c r="D243" s="10"/>
      <c r="E243" s="13"/>
      <c r="F243" s="12"/>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3"/>
      <c r="C244" s="12"/>
      <c r="D244" s="10"/>
      <c r="E244" s="13"/>
      <c r="F244" s="12"/>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3"/>
      <c r="C245" s="12"/>
      <c r="D245" s="10"/>
      <c r="E245" s="13"/>
      <c r="F245" s="12"/>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3"/>
      <c r="C246" s="12"/>
      <c r="D246" s="10"/>
      <c r="E246" s="13"/>
      <c r="F246" s="12"/>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3"/>
      <c r="C247" s="12"/>
      <c r="D247" s="10"/>
      <c r="E247" s="13"/>
      <c r="F247" s="12"/>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3"/>
      <c r="C248" s="12"/>
      <c r="D248" s="10"/>
      <c r="E248" s="13"/>
      <c r="F248" s="12"/>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3"/>
      <c r="C249" s="12"/>
      <c r="D249" s="10"/>
      <c r="E249" s="13"/>
      <c r="F249" s="12"/>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3"/>
      <c r="C250" s="12"/>
      <c r="D250" s="10"/>
      <c r="E250" s="13"/>
      <c r="F250" s="12"/>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3"/>
      <c r="C251" s="12"/>
      <c r="D251" s="10"/>
      <c r="E251" s="13"/>
      <c r="F251" s="12"/>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3"/>
      <c r="C252" s="12"/>
      <c r="D252" s="10"/>
      <c r="E252" s="13"/>
      <c r="F252" s="12"/>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3"/>
      <c r="C253" s="12"/>
      <c r="D253" s="10"/>
      <c r="E253" s="13"/>
      <c r="F253" s="12"/>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3"/>
      <c r="C254" s="12"/>
      <c r="D254" s="10"/>
      <c r="E254" s="13"/>
      <c r="F254" s="12"/>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3"/>
      <c r="C255" s="12"/>
      <c r="D255" s="10"/>
      <c r="E255" s="13"/>
      <c r="F255" s="12"/>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3"/>
      <c r="C256" s="12"/>
      <c r="D256" s="10"/>
      <c r="E256" s="13"/>
      <c r="F256" s="12"/>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3"/>
      <c r="C257" s="12"/>
      <c r="D257" s="10"/>
      <c r="E257" s="13"/>
      <c r="F257" s="12"/>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3"/>
      <c r="C258" s="12"/>
      <c r="D258" s="10"/>
      <c r="E258" s="13"/>
      <c r="F258" s="12"/>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3"/>
      <c r="C259" s="12"/>
      <c r="D259" s="10"/>
      <c r="E259" s="13"/>
      <c r="F259" s="12"/>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3"/>
      <c r="C260" s="12"/>
      <c r="D260" s="10"/>
      <c r="E260" s="13"/>
      <c r="F260" s="12"/>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3"/>
      <c r="C261" s="12"/>
      <c r="D261" s="10"/>
      <c r="E261" s="13"/>
      <c r="F261" s="12"/>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3"/>
      <c r="C262" s="12"/>
      <c r="D262" s="10"/>
      <c r="E262" s="13"/>
      <c r="F262" s="12"/>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3"/>
      <c r="C263" s="12"/>
      <c r="D263" s="10"/>
      <c r="E263" s="13"/>
      <c r="F263" s="12"/>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3"/>
      <c r="C264" s="12"/>
      <c r="D264" s="10"/>
      <c r="E264" s="13"/>
      <c r="F264" s="12"/>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3"/>
      <c r="C265" s="12"/>
      <c r="D265" s="10"/>
      <c r="E265" s="13"/>
      <c r="F265" s="12"/>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3"/>
      <c r="C266" s="12"/>
      <c r="D266" s="10"/>
      <c r="E266" s="13"/>
      <c r="F266" s="12"/>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3"/>
      <c r="C267" s="12"/>
      <c r="D267" s="10"/>
      <c r="E267" s="13"/>
      <c r="F267" s="12"/>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3"/>
      <c r="C268" s="12"/>
      <c r="D268" s="10"/>
      <c r="E268" s="13"/>
      <c r="F268" s="12"/>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3"/>
      <c r="C269" s="12"/>
      <c r="D269" s="10"/>
      <c r="E269" s="13"/>
      <c r="F269" s="12"/>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3"/>
      <c r="C270" s="12"/>
      <c r="D270" s="10"/>
      <c r="E270" s="13"/>
      <c r="F270" s="12"/>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3"/>
      <c r="C271" s="12"/>
      <c r="D271" s="10"/>
      <c r="E271" s="13"/>
      <c r="F271" s="12"/>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3"/>
      <c r="C272" s="12"/>
      <c r="D272" s="10"/>
      <c r="E272" s="13"/>
      <c r="F272" s="12"/>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3"/>
      <c r="C273" s="12"/>
      <c r="D273" s="10"/>
      <c r="E273" s="13"/>
      <c r="F273" s="12"/>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3"/>
      <c r="C274" s="12"/>
      <c r="D274" s="10"/>
      <c r="E274" s="13"/>
      <c r="F274" s="12"/>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3"/>
      <c r="C275" s="12"/>
      <c r="D275" s="10"/>
      <c r="E275" s="13"/>
      <c r="F275" s="12"/>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3"/>
      <c r="C276" s="12"/>
      <c r="D276" s="10"/>
      <c r="E276" s="13"/>
      <c r="F276" s="12"/>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3"/>
      <c r="C277" s="12"/>
      <c r="D277" s="10"/>
      <c r="E277" s="13"/>
      <c r="F277" s="12"/>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3"/>
      <c r="C278" s="12"/>
      <c r="D278" s="10"/>
      <c r="E278" s="13"/>
      <c r="F278" s="12"/>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3"/>
      <c r="C279" s="12"/>
      <c r="D279" s="10"/>
      <c r="E279" s="13"/>
      <c r="F279" s="12"/>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3"/>
      <c r="C280" s="12"/>
      <c r="D280" s="10"/>
      <c r="E280" s="13"/>
      <c r="F280" s="12"/>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3"/>
      <c r="C281" s="12"/>
      <c r="D281" s="10"/>
      <c r="E281" s="13"/>
      <c r="F281" s="12"/>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3"/>
      <c r="C282" s="12"/>
      <c r="D282" s="10"/>
      <c r="E282" s="13"/>
      <c r="F282" s="12"/>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3"/>
      <c r="C283" s="12"/>
      <c r="D283" s="10"/>
      <c r="E283" s="13"/>
      <c r="F283" s="12"/>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3"/>
      <c r="C284" s="12"/>
      <c r="D284" s="10"/>
      <c r="E284" s="13"/>
      <c r="F284" s="12"/>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3"/>
      <c r="C285" s="12"/>
      <c r="D285" s="10"/>
      <c r="E285" s="13"/>
      <c r="F285" s="12"/>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3"/>
      <c r="C286" s="12"/>
      <c r="D286" s="10"/>
      <c r="E286" s="13"/>
      <c r="F286" s="12"/>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3"/>
      <c r="C287" s="12"/>
      <c r="D287" s="10"/>
      <c r="E287" s="13"/>
      <c r="F287" s="12"/>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3"/>
      <c r="C288" s="12"/>
      <c r="D288" s="10"/>
      <c r="E288" s="13"/>
      <c r="F288" s="12"/>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3"/>
      <c r="C289" s="12"/>
      <c r="D289" s="10"/>
      <c r="E289" s="13"/>
      <c r="F289" s="12"/>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3"/>
      <c r="C290" s="12"/>
      <c r="D290" s="10"/>
      <c r="E290" s="13"/>
      <c r="F290" s="12"/>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3"/>
      <c r="C291" s="12"/>
      <c r="D291" s="10"/>
      <c r="E291" s="13"/>
      <c r="F291" s="12"/>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3"/>
      <c r="C292" s="12"/>
      <c r="D292" s="10"/>
      <c r="E292" s="13"/>
      <c r="F292" s="12"/>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3"/>
      <c r="C293" s="12"/>
      <c r="D293" s="10"/>
      <c r="E293" s="13"/>
      <c r="F293" s="12"/>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3"/>
      <c r="C294" s="12"/>
      <c r="D294" s="10"/>
      <c r="E294" s="13"/>
      <c r="F294" s="12"/>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3"/>
      <c r="C295" s="12"/>
      <c r="D295" s="10"/>
      <c r="E295" s="13"/>
      <c r="F295" s="12"/>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3"/>
      <c r="C296" s="12"/>
      <c r="D296" s="10"/>
      <c r="E296" s="13"/>
      <c r="F296" s="12"/>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3"/>
      <c r="C297" s="12"/>
      <c r="D297" s="10"/>
      <c r="E297" s="13"/>
      <c r="F297" s="12"/>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3"/>
      <c r="C298" s="12"/>
      <c r="D298" s="10"/>
      <c r="E298" s="13"/>
      <c r="F298" s="12"/>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3"/>
      <c r="C299" s="12"/>
      <c r="D299" s="10"/>
      <c r="E299" s="13"/>
      <c r="F299" s="12"/>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3"/>
      <c r="C300" s="12"/>
      <c r="D300" s="10"/>
      <c r="E300" s="13"/>
      <c r="F300" s="12"/>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3"/>
      <c r="C301" s="12"/>
      <c r="D301" s="10"/>
      <c r="E301" s="13"/>
      <c r="F301" s="12"/>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3"/>
      <c r="C302" s="12"/>
      <c r="D302" s="10"/>
      <c r="E302" s="13"/>
      <c r="F302" s="12"/>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3"/>
      <c r="C303" s="12"/>
      <c r="D303" s="10"/>
      <c r="E303" s="13"/>
      <c r="F303" s="12"/>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3"/>
      <c r="C304" s="12"/>
      <c r="D304" s="10"/>
      <c r="E304" s="13"/>
      <c r="F304" s="12"/>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3"/>
      <c r="C305" s="12"/>
      <c r="D305" s="10"/>
      <c r="E305" s="13"/>
      <c r="F305" s="12"/>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3"/>
      <c r="C306" s="12"/>
      <c r="D306" s="10"/>
      <c r="E306" s="13"/>
      <c r="F306" s="12"/>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3"/>
      <c r="C307" s="12"/>
      <c r="D307" s="10"/>
      <c r="E307" s="13"/>
      <c r="F307" s="12"/>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3"/>
      <c r="C308" s="12"/>
      <c r="D308" s="10"/>
      <c r="E308" s="13"/>
      <c r="F308" s="12"/>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3"/>
      <c r="C309" s="12"/>
      <c r="D309" s="10"/>
      <c r="E309" s="13"/>
      <c r="F309" s="12"/>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3"/>
      <c r="C310" s="12"/>
      <c r="D310" s="10"/>
      <c r="E310" s="13"/>
      <c r="F310" s="12"/>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3"/>
      <c r="C311" s="12"/>
      <c r="D311" s="10"/>
      <c r="E311" s="13"/>
      <c r="F311" s="12"/>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3"/>
      <c r="C312" s="12"/>
      <c r="D312" s="10"/>
      <c r="E312" s="13"/>
      <c r="F312" s="12"/>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3"/>
      <c r="C313" s="12"/>
      <c r="D313" s="10"/>
      <c r="E313" s="13"/>
      <c r="F313" s="12"/>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3"/>
      <c r="C314" s="12"/>
      <c r="D314" s="10"/>
      <c r="E314" s="13"/>
      <c r="F314" s="12"/>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3"/>
      <c r="C315" s="12"/>
      <c r="D315" s="10"/>
      <c r="E315" s="13"/>
      <c r="F315" s="12"/>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3"/>
      <c r="C316" s="12"/>
      <c r="D316" s="10"/>
      <c r="E316" s="13"/>
      <c r="F316" s="12"/>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3"/>
      <c r="C317" s="12"/>
      <c r="D317" s="10"/>
      <c r="E317" s="13"/>
      <c r="F317" s="12"/>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3"/>
      <c r="C318" s="12"/>
      <c r="D318" s="10"/>
      <c r="E318" s="13"/>
      <c r="F318" s="12"/>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3"/>
      <c r="C319" s="12"/>
      <c r="D319" s="10"/>
      <c r="E319" s="13"/>
      <c r="F319" s="12"/>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3"/>
      <c r="C320" s="12"/>
      <c r="D320" s="10"/>
      <c r="E320" s="13"/>
      <c r="F320" s="12"/>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3"/>
      <c r="C321" s="12"/>
      <c r="D321" s="10"/>
      <c r="E321" s="13"/>
      <c r="F321" s="12"/>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3"/>
      <c r="C322" s="12"/>
      <c r="D322" s="10"/>
      <c r="E322" s="13"/>
      <c r="F322" s="12"/>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3"/>
      <c r="C323" s="12"/>
      <c r="D323" s="10"/>
      <c r="E323" s="13"/>
      <c r="F323" s="12"/>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3"/>
      <c r="C324" s="12"/>
      <c r="D324" s="10"/>
      <c r="E324" s="13"/>
      <c r="F324" s="12"/>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3"/>
      <c r="C325" s="12"/>
      <c r="D325" s="10"/>
      <c r="E325" s="13"/>
      <c r="F325" s="12"/>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3"/>
      <c r="C326" s="12"/>
      <c r="D326" s="10"/>
      <c r="E326" s="13"/>
      <c r="F326" s="12"/>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3"/>
      <c r="C327" s="12"/>
      <c r="D327" s="10"/>
      <c r="E327" s="13"/>
      <c r="F327" s="12"/>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3"/>
      <c r="C328" s="12"/>
      <c r="D328" s="10"/>
      <c r="E328" s="13"/>
      <c r="F328" s="12"/>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3"/>
      <c r="C329" s="12"/>
      <c r="D329" s="10"/>
      <c r="E329" s="13"/>
      <c r="F329" s="12"/>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3"/>
      <c r="C330" s="12"/>
      <c r="D330" s="10"/>
      <c r="E330" s="13"/>
      <c r="F330" s="12"/>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3"/>
      <c r="C331" s="12"/>
      <c r="D331" s="10"/>
      <c r="E331" s="13"/>
      <c r="F331" s="12"/>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3"/>
      <c r="C332" s="12"/>
      <c r="D332" s="10"/>
      <c r="E332" s="13"/>
      <c r="F332" s="12"/>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3"/>
      <c r="C333" s="12"/>
      <c r="D333" s="10"/>
      <c r="E333" s="13"/>
      <c r="F333" s="12"/>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3"/>
      <c r="C334" s="12"/>
      <c r="D334" s="10"/>
      <c r="E334" s="13"/>
      <c r="F334" s="12"/>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3"/>
      <c r="C335" s="12"/>
      <c r="D335" s="10"/>
      <c r="E335" s="13"/>
      <c r="F335" s="12"/>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3"/>
      <c r="C336" s="12"/>
      <c r="D336" s="10"/>
      <c r="E336" s="13"/>
      <c r="F336" s="12"/>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3"/>
      <c r="C337" s="12"/>
      <c r="D337" s="10"/>
      <c r="E337" s="13"/>
      <c r="F337" s="12"/>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3"/>
      <c r="C338" s="12"/>
      <c r="D338" s="10"/>
      <c r="E338" s="13"/>
      <c r="F338" s="12"/>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3"/>
      <c r="C339" s="12"/>
      <c r="D339" s="10"/>
      <c r="E339" s="13"/>
      <c r="F339" s="12"/>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3"/>
      <c r="C340" s="12"/>
      <c r="D340" s="10"/>
      <c r="E340" s="13"/>
      <c r="F340" s="12"/>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3"/>
      <c r="C341" s="12"/>
      <c r="D341" s="10"/>
      <c r="E341" s="13"/>
      <c r="F341" s="12"/>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3"/>
      <c r="C342" s="12"/>
      <c r="D342" s="10"/>
      <c r="E342" s="13"/>
      <c r="F342" s="12"/>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3"/>
      <c r="C343" s="12"/>
      <c r="D343" s="10"/>
      <c r="E343" s="13"/>
      <c r="F343" s="12"/>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3"/>
      <c r="C344" s="12"/>
      <c r="D344" s="10"/>
      <c r="E344" s="13"/>
      <c r="F344" s="12"/>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3"/>
      <c r="C345" s="12"/>
      <c r="D345" s="10"/>
      <c r="E345" s="13"/>
      <c r="F345" s="12"/>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3"/>
      <c r="C346" s="12"/>
      <c r="D346" s="10"/>
      <c r="E346" s="13"/>
      <c r="F346" s="12"/>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3"/>
      <c r="C347" s="12"/>
      <c r="D347" s="10"/>
      <c r="E347" s="13"/>
      <c r="F347" s="12"/>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3"/>
      <c r="C348" s="12"/>
      <c r="D348" s="10"/>
      <c r="E348" s="13"/>
      <c r="F348" s="12"/>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3"/>
      <c r="C349" s="12"/>
      <c r="D349" s="10"/>
      <c r="E349" s="13"/>
      <c r="F349" s="12"/>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3"/>
      <c r="C350" s="12"/>
      <c r="D350" s="10"/>
      <c r="E350" s="13"/>
      <c r="F350" s="12"/>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3"/>
      <c r="C351" s="12"/>
      <c r="D351" s="10"/>
      <c r="E351" s="13"/>
      <c r="F351" s="12"/>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3"/>
      <c r="C352" s="12"/>
      <c r="D352" s="10"/>
      <c r="E352" s="13"/>
      <c r="F352" s="12"/>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3"/>
      <c r="C353" s="12"/>
      <c r="D353" s="10"/>
      <c r="E353" s="13"/>
      <c r="F353" s="12"/>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3"/>
      <c r="C354" s="12"/>
      <c r="D354" s="10"/>
      <c r="E354" s="13"/>
      <c r="F354" s="12"/>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3"/>
      <c r="C355" s="12"/>
      <c r="D355" s="10"/>
      <c r="E355" s="13"/>
      <c r="F355" s="12"/>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3"/>
      <c r="C356" s="12"/>
      <c r="D356" s="10"/>
      <c r="E356" s="13"/>
      <c r="F356" s="12"/>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3"/>
      <c r="C357" s="12"/>
      <c r="D357" s="10"/>
      <c r="E357" s="13"/>
      <c r="F357" s="12"/>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3"/>
      <c r="C358" s="12"/>
      <c r="D358" s="10"/>
      <c r="E358" s="13"/>
      <c r="F358" s="12"/>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3"/>
      <c r="C359" s="12"/>
      <c r="D359" s="10"/>
      <c r="E359" s="13"/>
      <c r="F359" s="12"/>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3"/>
      <c r="C360" s="12"/>
      <c r="D360" s="10"/>
      <c r="E360" s="13"/>
      <c r="F360" s="12"/>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3"/>
      <c r="C361" s="12"/>
      <c r="D361" s="10"/>
      <c r="E361" s="13"/>
      <c r="F361" s="12"/>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3"/>
      <c r="C362" s="12"/>
      <c r="D362" s="10"/>
      <c r="E362" s="13"/>
      <c r="F362" s="12"/>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3"/>
      <c r="C363" s="12"/>
      <c r="D363" s="10"/>
      <c r="E363" s="13"/>
      <c r="F363" s="12"/>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3"/>
      <c r="C364" s="12"/>
      <c r="D364" s="10"/>
      <c r="E364" s="13"/>
      <c r="F364" s="12"/>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3"/>
      <c r="C365" s="12"/>
      <c r="D365" s="10"/>
      <c r="E365" s="13"/>
      <c r="F365" s="12"/>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3"/>
      <c r="C366" s="12"/>
      <c r="D366" s="10"/>
      <c r="E366" s="13"/>
      <c r="F366" s="12"/>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3"/>
      <c r="C367" s="12"/>
      <c r="D367" s="10"/>
      <c r="E367" s="13"/>
      <c r="F367" s="12"/>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3"/>
      <c r="C368" s="12"/>
      <c r="D368" s="10"/>
      <c r="E368" s="13"/>
      <c r="F368" s="12"/>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3"/>
      <c r="C369" s="12"/>
      <c r="D369" s="10"/>
      <c r="E369" s="13"/>
      <c r="F369" s="12"/>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3"/>
      <c r="C370" s="12"/>
      <c r="D370" s="10"/>
      <c r="E370" s="13"/>
      <c r="F370" s="12"/>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3"/>
      <c r="C371" s="12"/>
      <c r="D371" s="10"/>
      <c r="E371" s="13"/>
      <c r="F371" s="12"/>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3"/>
      <c r="C372" s="12"/>
      <c r="D372" s="10"/>
      <c r="E372" s="13"/>
      <c r="F372" s="12"/>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3"/>
      <c r="C373" s="12"/>
      <c r="D373" s="10"/>
      <c r="E373" s="13"/>
      <c r="F373" s="12"/>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3"/>
      <c r="C374" s="12"/>
      <c r="D374" s="10"/>
      <c r="E374" s="13"/>
      <c r="F374" s="12"/>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3"/>
      <c r="C375" s="12"/>
      <c r="D375" s="10"/>
      <c r="E375" s="13"/>
      <c r="F375" s="12"/>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3"/>
      <c r="C376" s="12"/>
      <c r="D376" s="10"/>
      <c r="E376" s="13"/>
      <c r="F376" s="12"/>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3"/>
      <c r="C377" s="12"/>
      <c r="D377" s="10"/>
      <c r="E377" s="13"/>
      <c r="F377" s="12"/>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3"/>
      <c r="C378" s="12"/>
      <c r="D378" s="10"/>
      <c r="E378" s="13"/>
      <c r="F378" s="12"/>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3"/>
      <c r="C379" s="12"/>
      <c r="D379" s="10"/>
      <c r="E379" s="13"/>
      <c r="F379" s="12"/>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3"/>
      <c r="C380" s="12"/>
      <c r="D380" s="10"/>
      <c r="E380" s="13"/>
      <c r="F380" s="12"/>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3"/>
      <c r="C381" s="12"/>
      <c r="D381" s="10"/>
      <c r="E381" s="13"/>
      <c r="F381" s="12"/>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3"/>
      <c r="C382" s="12"/>
      <c r="D382" s="10"/>
      <c r="E382" s="13"/>
      <c r="F382" s="12"/>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3"/>
      <c r="C383" s="12"/>
      <c r="D383" s="10"/>
      <c r="E383" s="13"/>
      <c r="F383" s="12"/>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3"/>
      <c r="C384" s="12"/>
      <c r="D384" s="10"/>
      <c r="E384" s="13"/>
      <c r="F384" s="12"/>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3"/>
      <c r="C385" s="12"/>
      <c r="D385" s="10"/>
      <c r="E385" s="13"/>
      <c r="F385" s="12"/>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3"/>
      <c r="C386" s="12"/>
      <c r="D386" s="10"/>
      <c r="E386" s="13"/>
      <c r="F386" s="12"/>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3"/>
      <c r="C387" s="12"/>
      <c r="D387" s="10"/>
      <c r="E387" s="13"/>
      <c r="F387" s="12"/>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3"/>
      <c r="C388" s="12"/>
      <c r="D388" s="10"/>
      <c r="E388" s="13"/>
      <c r="F388" s="12"/>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3"/>
      <c r="C389" s="12"/>
      <c r="D389" s="10"/>
      <c r="E389" s="13"/>
      <c r="F389" s="12"/>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3"/>
      <c r="C390" s="12"/>
      <c r="D390" s="10"/>
      <c r="E390" s="13"/>
      <c r="F390" s="12"/>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3"/>
      <c r="C391" s="12"/>
      <c r="D391" s="10"/>
      <c r="E391" s="13"/>
      <c r="F391" s="12"/>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3"/>
      <c r="C392" s="12"/>
      <c r="D392" s="10"/>
      <c r="E392" s="13"/>
      <c r="F392" s="12"/>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3"/>
      <c r="C393" s="12"/>
      <c r="D393" s="10"/>
      <c r="E393" s="13"/>
      <c r="F393" s="12"/>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3"/>
      <c r="C394" s="12"/>
      <c r="D394" s="10"/>
      <c r="E394" s="13"/>
      <c r="F394" s="12"/>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3"/>
      <c r="C395" s="12"/>
      <c r="D395" s="10"/>
      <c r="E395" s="13"/>
      <c r="F395" s="12"/>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3"/>
      <c r="C396" s="12"/>
      <c r="D396" s="10"/>
      <c r="E396" s="13"/>
      <c r="F396" s="12"/>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3"/>
      <c r="C397" s="12"/>
      <c r="D397" s="10"/>
      <c r="E397" s="13"/>
      <c r="F397" s="12"/>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3"/>
      <c r="C398" s="12"/>
      <c r="D398" s="10"/>
      <c r="E398" s="13"/>
      <c r="F398" s="12"/>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3"/>
      <c r="C399" s="12"/>
      <c r="D399" s="10"/>
      <c r="E399" s="13"/>
      <c r="F399" s="12"/>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3"/>
      <c r="C400" s="12"/>
      <c r="D400" s="10"/>
      <c r="E400" s="13"/>
      <c r="F400" s="12"/>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3"/>
      <c r="C401" s="12"/>
      <c r="D401" s="10"/>
      <c r="E401" s="13"/>
      <c r="F401" s="12"/>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3"/>
      <c r="C402" s="12"/>
      <c r="D402" s="10"/>
      <c r="E402" s="13"/>
      <c r="F402" s="12"/>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3"/>
      <c r="C403" s="12"/>
      <c r="D403" s="10"/>
      <c r="E403" s="13"/>
      <c r="F403" s="12"/>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3"/>
      <c r="C404" s="12"/>
      <c r="D404" s="10"/>
      <c r="E404" s="13"/>
      <c r="F404" s="12"/>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3"/>
      <c r="C405" s="12"/>
      <c r="D405" s="10"/>
      <c r="E405" s="13"/>
      <c r="F405" s="12"/>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3"/>
      <c r="C406" s="12"/>
      <c r="D406" s="10"/>
      <c r="E406" s="13"/>
      <c r="F406" s="12"/>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3"/>
      <c r="C407" s="12"/>
      <c r="D407" s="10"/>
      <c r="E407" s="13"/>
      <c r="F407" s="12"/>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3"/>
      <c r="C408" s="12"/>
      <c r="D408" s="10"/>
      <c r="E408" s="13"/>
      <c r="F408" s="12"/>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3"/>
      <c r="C409" s="12"/>
      <c r="D409" s="10"/>
      <c r="E409" s="13"/>
      <c r="F409" s="12"/>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3"/>
      <c r="C410" s="12"/>
      <c r="D410" s="10"/>
      <c r="E410" s="13"/>
      <c r="F410" s="12"/>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3"/>
      <c r="C411" s="12"/>
      <c r="D411" s="10"/>
      <c r="E411" s="13"/>
      <c r="F411" s="12"/>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3"/>
      <c r="C412" s="12"/>
      <c r="D412" s="10"/>
      <c r="E412" s="13"/>
      <c r="F412" s="12"/>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3"/>
      <c r="C413" s="12"/>
      <c r="D413" s="10"/>
      <c r="E413" s="13"/>
      <c r="F413" s="12"/>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3"/>
      <c r="C414" s="12"/>
      <c r="D414" s="10"/>
      <c r="E414" s="13"/>
      <c r="F414" s="12"/>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3"/>
      <c r="C415" s="12"/>
      <c r="D415" s="10"/>
      <c r="E415" s="13"/>
      <c r="F415" s="12"/>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3"/>
      <c r="C416" s="12"/>
      <c r="D416" s="10"/>
      <c r="E416" s="13"/>
      <c r="F416" s="12"/>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3"/>
      <c r="C417" s="12"/>
      <c r="D417" s="10"/>
      <c r="E417" s="13"/>
      <c r="F417" s="12"/>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3"/>
      <c r="C418" s="12"/>
      <c r="D418" s="10"/>
      <c r="E418" s="13"/>
      <c r="F418" s="12"/>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3"/>
      <c r="C419" s="12"/>
      <c r="D419" s="10"/>
      <c r="E419" s="13"/>
      <c r="F419" s="12"/>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3"/>
      <c r="C420" s="12"/>
      <c r="D420" s="10"/>
      <c r="E420" s="13"/>
      <c r="F420" s="12"/>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3"/>
      <c r="C421" s="12"/>
      <c r="D421" s="10"/>
      <c r="E421" s="13"/>
      <c r="F421" s="12"/>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3"/>
      <c r="C422" s="12"/>
      <c r="D422" s="10"/>
      <c r="E422" s="13"/>
      <c r="F422" s="12"/>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3"/>
      <c r="C423" s="12"/>
      <c r="D423" s="10"/>
      <c r="E423" s="13"/>
      <c r="F423" s="12"/>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3"/>
      <c r="C424" s="12"/>
      <c r="D424" s="10"/>
      <c r="E424" s="13"/>
      <c r="F424" s="12"/>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3"/>
      <c r="C425" s="12"/>
      <c r="D425" s="10"/>
      <c r="E425" s="13"/>
      <c r="F425" s="12"/>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3"/>
      <c r="C426" s="12"/>
      <c r="D426" s="10"/>
      <c r="E426" s="13"/>
      <c r="F426" s="12"/>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3"/>
      <c r="C427" s="12"/>
      <c r="D427" s="10"/>
      <c r="E427" s="13"/>
      <c r="F427" s="12"/>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3"/>
      <c r="C428" s="12"/>
      <c r="D428" s="10"/>
      <c r="E428" s="13"/>
      <c r="F428" s="12"/>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3"/>
      <c r="C429" s="12"/>
      <c r="D429" s="10"/>
      <c r="E429" s="13"/>
      <c r="F429" s="12"/>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3"/>
      <c r="C430" s="12"/>
      <c r="D430" s="10"/>
      <c r="E430" s="13"/>
      <c r="F430" s="12"/>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3"/>
      <c r="C431" s="12"/>
      <c r="D431" s="10"/>
      <c r="E431" s="13"/>
      <c r="F431" s="12"/>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3"/>
      <c r="C432" s="12"/>
      <c r="D432" s="10"/>
      <c r="E432" s="13"/>
      <c r="F432" s="12"/>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3"/>
      <c r="C433" s="12"/>
      <c r="D433" s="10"/>
      <c r="E433" s="13"/>
      <c r="F433" s="12"/>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3"/>
      <c r="C434" s="12"/>
      <c r="D434" s="10"/>
      <c r="E434" s="13"/>
      <c r="F434" s="12"/>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3"/>
      <c r="C435" s="12"/>
      <c r="D435" s="10"/>
      <c r="E435" s="13"/>
      <c r="F435" s="12"/>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3"/>
      <c r="C436" s="12"/>
      <c r="D436" s="10"/>
      <c r="E436" s="13"/>
      <c r="F436" s="12"/>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3"/>
      <c r="C437" s="12"/>
      <c r="D437" s="10"/>
      <c r="E437" s="13"/>
      <c r="F437" s="12"/>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3"/>
      <c r="C438" s="12"/>
      <c r="D438" s="10"/>
      <c r="E438" s="13"/>
      <c r="F438" s="12"/>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3"/>
      <c r="C439" s="12"/>
      <c r="D439" s="10"/>
      <c r="E439" s="13"/>
      <c r="F439" s="12"/>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3"/>
      <c r="C440" s="12"/>
      <c r="D440" s="10"/>
      <c r="E440" s="13"/>
      <c r="F440" s="12"/>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3"/>
      <c r="C441" s="12"/>
      <c r="D441" s="10"/>
      <c r="E441" s="13"/>
      <c r="F441" s="12"/>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3"/>
      <c r="C442" s="12"/>
      <c r="D442" s="10"/>
      <c r="E442" s="13"/>
      <c r="F442" s="12"/>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3"/>
      <c r="C443" s="12"/>
      <c r="D443" s="10"/>
      <c r="E443" s="13"/>
      <c r="F443" s="12"/>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3"/>
      <c r="C444" s="12"/>
      <c r="D444" s="10"/>
      <c r="E444" s="13"/>
      <c r="F444" s="12"/>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3"/>
      <c r="C445" s="12"/>
      <c r="D445" s="10"/>
      <c r="E445" s="13"/>
      <c r="F445" s="12"/>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3"/>
      <c r="C446" s="12"/>
      <c r="D446" s="10"/>
      <c r="E446" s="13"/>
      <c r="F446" s="12"/>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3"/>
      <c r="C447" s="12"/>
      <c r="D447" s="10"/>
      <c r="E447" s="13"/>
      <c r="F447" s="12"/>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3"/>
      <c r="C448" s="12"/>
      <c r="D448" s="10"/>
      <c r="E448" s="13"/>
      <c r="F448" s="12"/>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3"/>
      <c r="C449" s="12"/>
      <c r="D449" s="10"/>
      <c r="E449" s="13"/>
      <c r="F449" s="12"/>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3"/>
      <c r="C450" s="12"/>
      <c r="D450" s="10"/>
      <c r="E450" s="13"/>
      <c r="F450" s="12"/>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3"/>
      <c r="C451" s="12"/>
      <c r="D451" s="10"/>
      <c r="E451" s="13"/>
      <c r="F451" s="12"/>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3"/>
      <c r="C452" s="12"/>
      <c r="D452" s="10"/>
      <c r="E452" s="13"/>
      <c r="F452" s="12"/>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3"/>
      <c r="C453" s="12"/>
      <c r="D453" s="10"/>
      <c r="E453" s="13"/>
      <c r="F453" s="12"/>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3"/>
      <c r="C454" s="12"/>
      <c r="D454" s="10"/>
      <c r="E454" s="13"/>
      <c r="F454" s="12"/>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3"/>
      <c r="C455" s="12"/>
      <c r="D455" s="10"/>
      <c r="E455" s="13"/>
      <c r="F455" s="12"/>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3"/>
      <c r="C456" s="12"/>
      <c r="D456" s="10"/>
      <c r="E456" s="13"/>
      <c r="F456" s="12"/>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3"/>
      <c r="C457" s="12"/>
      <c r="D457" s="10"/>
      <c r="E457" s="13"/>
      <c r="F457" s="12"/>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3"/>
      <c r="C458" s="12"/>
      <c r="D458" s="10"/>
      <c r="E458" s="13"/>
      <c r="F458" s="12"/>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3"/>
      <c r="C459" s="12"/>
      <c r="D459" s="10"/>
      <c r="E459" s="13"/>
      <c r="F459" s="12"/>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3"/>
      <c r="C460" s="12"/>
      <c r="D460" s="10"/>
      <c r="E460" s="13"/>
      <c r="F460" s="12"/>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3"/>
      <c r="C461" s="12"/>
      <c r="D461" s="10"/>
      <c r="E461" s="13"/>
      <c r="F461" s="12"/>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3"/>
      <c r="C462" s="12"/>
      <c r="D462" s="10"/>
      <c r="E462" s="13"/>
      <c r="F462" s="12"/>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3"/>
      <c r="C463" s="12"/>
      <c r="D463" s="10"/>
      <c r="E463" s="13"/>
      <c r="F463" s="12"/>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3"/>
      <c r="C464" s="12"/>
      <c r="D464" s="10"/>
      <c r="E464" s="13"/>
      <c r="F464" s="12"/>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3"/>
      <c r="C465" s="12"/>
      <c r="D465" s="10"/>
      <c r="E465" s="13"/>
      <c r="F465" s="12"/>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3"/>
      <c r="C466" s="12"/>
      <c r="D466" s="10"/>
      <c r="E466" s="13"/>
      <c r="F466" s="12"/>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3"/>
      <c r="C467" s="12"/>
      <c r="D467" s="10"/>
      <c r="E467" s="13"/>
      <c r="F467" s="12"/>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3"/>
      <c r="C468" s="12"/>
      <c r="D468" s="10"/>
      <c r="E468" s="13"/>
      <c r="F468" s="12"/>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3"/>
      <c r="C469" s="12"/>
      <c r="D469" s="10"/>
      <c r="E469" s="13"/>
      <c r="F469" s="12"/>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3"/>
      <c r="C470" s="12"/>
      <c r="D470" s="10"/>
      <c r="E470" s="13"/>
      <c r="F470" s="12"/>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3"/>
      <c r="C471" s="12"/>
      <c r="D471" s="10"/>
      <c r="E471" s="13"/>
      <c r="F471" s="12"/>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3"/>
      <c r="C472" s="12"/>
      <c r="D472" s="10"/>
      <c r="E472" s="13"/>
      <c r="F472" s="12"/>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3"/>
      <c r="C473" s="12"/>
      <c r="D473" s="10"/>
      <c r="E473" s="13"/>
      <c r="F473" s="12"/>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3"/>
      <c r="C474" s="12"/>
      <c r="D474" s="10"/>
      <c r="E474" s="13"/>
      <c r="F474" s="12"/>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3"/>
      <c r="C475" s="12"/>
      <c r="D475" s="10"/>
      <c r="E475" s="13"/>
      <c r="F475" s="12"/>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3"/>
      <c r="C476" s="12"/>
      <c r="D476" s="10"/>
      <c r="E476" s="13"/>
      <c r="F476" s="12"/>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3"/>
      <c r="C477" s="12"/>
      <c r="D477" s="10"/>
      <c r="E477" s="13"/>
      <c r="F477" s="12"/>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3"/>
      <c r="C478" s="12"/>
      <c r="D478" s="10"/>
      <c r="E478" s="13"/>
      <c r="F478" s="12"/>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3"/>
      <c r="C479" s="12"/>
      <c r="D479" s="10"/>
      <c r="E479" s="13"/>
      <c r="F479" s="12"/>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3"/>
      <c r="C480" s="12"/>
      <c r="D480" s="10"/>
      <c r="E480" s="13"/>
      <c r="F480" s="12"/>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3"/>
      <c r="C481" s="12"/>
      <c r="D481" s="10"/>
      <c r="E481" s="13"/>
      <c r="F481" s="12"/>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3"/>
      <c r="C482" s="12"/>
      <c r="D482" s="10"/>
      <c r="E482" s="13"/>
      <c r="F482" s="12"/>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3"/>
      <c r="C483" s="12"/>
      <c r="D483" s="10"/>
      <c r="E483" s="13"/>
      <c r="F483" s="12"/>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3"/>
      <c r="C484" s="12"/>
      <c r="D484" s="10"/>
      <c r="E484" s="13"/>
      <c r="F484" s="12"/>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3"/>
      <c r="C485" s="12"/>
      <c r="D485" s="10"/>
      <c r="E485" s="13"/>
      <c r="F485" s="12"/>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3"/>
      <c r="C486" s="12"/>
      <c r="D486" s="10"/>
      <c r="E486" s="13"/>
      <c r="F486" s="12"/>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3"/>
      <c r="C487" s="12"/>
      <c r="D487" s="10"/>
      <c r="E487" s="13"/>
      <c r="F487" s="12"/>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3"/>
      <c r="C488" s="12"/>
      <c r="D488" s="10"/>
      <c r="E488" s="13"/>
      <c r="F488" s="12"/>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3"/>
      <c r="C489" s="12"/>
      <c r="D489" s="10"/>
      <c r="E489" s="13"/>
      <c r="F489" s="12"/>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3"/>
      <c r="C490" s="12"/>
      <c r="D490" s="10"/>
      <c r="E490" s="13"/>
      <c r="F490" s="12"/>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3"/>
      <c r="C491" s="12"/>
      <c r="D491" s="10"/>
      <c r="E491" s="13"/>
      <c r="F491" s="12"/>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3"/>
      <c r="C492" s="12"/>
      <c r="D492" s="10"/>
      <c r="E492" s="13"/>
      <c r="F492" s="12"/>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3"/>
      <c r="C493" s="12"/>
      <c r="D493" s="10"/>
      <c r="E493" s="13"/>
      <c r="F493" s="12"/>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3"/>
      <c r="C494" s="12"/>
      <c r="D494" s="10"/>
      <c r="E494" s="13"/>
      <c r="F494" s="12"/>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3"/>
      <c r="C495" s="12"/>
      <c r="D495" s="10"/>
      <c r="E495" s="13"/>
      <c r="F495" s="12"/>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3"/>
      <c r="C496" s="12"/>
      <c r="D496" s="10"/>
      <c r="E496" s="13"/>
      <c r="F496" s="12"/>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3"/>
      <c r="C497" s="12"/>
      <c r="D497" s="10"/>
      <c r="E497" s="13"/>
      <c r="F497" s="12"/>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3"/>
      <c r="C498" s="12"/>
      <c r="D498" s="10"/>
      <c r="E498" s="13"/>
      <c r="F498" s="12"/>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3"/>
      <c r="C499" s="12"/>
      <c r="D499" s="10"/>
      <c r="E499" s="13"/>
      <c r="F499" s="12"/>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3"/>
      <c r="C500" s="12"/>
      <c r="D500" s="10"/>
      <c r="E500" s="13"/>
      <c r="F500" s="12"/>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3"/>
      <c r="C501" s="12"/>
      <c r="D501" s="10"/>
      <c r="E501" s="13"/>
      <c r="F501" s="12"/>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3"/>
      <c r="C502" s="12"/>
      <c r="D502" s="10"/>
      <c r="E502" s="13"/>
      <c r="F502" s="12"/>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3"/>
      <c r="C503" s="12"/>
      <c r="D503" s="10"/>
      <c r="E503" s="13"/>
      <c r="F503" s="12"/>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3"/>
      <c r="C504" s="12"/>
      <c r="D504" s="10"/>
      <c r="E504" s="13"/>
      <c r="F504" s="12"/>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3"/>
      <c r="C505" s="12"/>
      <c r="D505" s="10"/>
      <c r="E505" s="13"/>
      <c r="F505" s="12"/>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3"/>
      <c r="C506" s="12"/>
      <c r="D506" s="10"/>
      <c r="E506" s="13"/>
      <c r="F506" s="12"/>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3"/>
      <c r="C507" s="12"/>
      <c r="D507" s="10"/>
      <c r="E507" s="13"/>
      <c r="F507" s="12"/>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3"/>
      <c r="C508" s="12"/>
      <c r="D508" s="10"/>
      <c r="E508" s="13"/>
      <c r="F508" s="12"/>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3"/>
      <c r="C509" s="12"/>
      <c r="D509" s="10"/>
      <c r="E509" s="13"/>
      <c r="F509" s="12"/>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3"/>
      <c r="C510" s="12"/>
      <c r="D510" s="10"/>
      <c r="E510" s="13"/>
      <c r="F510" s="12"/>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3"/>
      <c r="C511" s="12"/>
      <c r="D511" s="10"/>
      <c r="E511" s="13"/>
      <c r="F511" s="12"/>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3"/>
      <c r="C512" s="12"/>
      <c r="D512" s="10"/>
      <c r="E512" s="13"/>
      <c r="F512" s="12"/>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3"/>
      <c r="C513" s="12"/>
      <c r="D513" s="10"/>
      <c r="E513" s="13"/>
      <c r="F513" s="12"/>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3"/>
      <c r="C514" s="12"/>
      <c r="D514" s="10"/>
      <c r="E514" s="13"/>
      <c r="F514" s="12"/>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3"/>
      <c r="C515" s="12"/>
      <c r="D515" s="10"/>
      <c r="E515" s="13"/>
      <c r="F515" s="12"/>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3"/>
      <c r="C516" s="12"/>
      <c r="D516" s="10"/>
      <c r="E516" s="13"/>
      <c r="F516" s="12"/>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3"/>
      <c r="C517" s="12"/>
      <c r="D517" s="10"/>
      <c r="E517" s="13"/>
      <c r="F517" s="12"/>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3"/>
      <c r="C518" s="12"/>
      <c r="D518" s="10"/>
      <c r="E518" s="13"/>
      <c r="F518" s="12"/>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3"/>
      <c r="C519" s="12"/>
      <c r="D519" s="10"/>
      <c r="E519" s="13"/>
      <c r="F519" s="12"/>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3"/>
      <c r="C520" s="12"/>
      <c r="D520" s="10"/>
      <c r="E520" s="13"/>
      <c r="F520" s="12"/>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3"/>
      <c r="C521" s="12"/>
      <c r="D521" s="10"/>
      <c r="E521" s="13"/>
      <c r="F521" s="12"/>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3"/>
      <c r="C522" s="12"/>
      <c r="D522" s="10"/>
      <c r="E522" s="13"/>
      <c r="F522" s="12"/>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3"/>
      <c r="C523" s="12"/>
      <c r="D523" s="10"/>
      <c r="E523" s="13"/>
      <c r="F523" s="12"/>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3"/>
      <c r="C524" s="12"/>
      <c r="D524" s="10"/>
      <c r="E524" s="13"/>
      <c r="F524" s="12"/>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3"/>
      <c r="C525" s="12"/>
      <c r="D525" s="10"/>
      <c r="E525" s="13"/>
      <c r="F525" s="12"/>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3"/>
      <c r="C526" s="12"/>
      <c r="D526" s="10"/>
      <c r="E526" s="13"/>
      <c r="F526" s="12"/>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3"/>
      <c r="C527" s="12"/>
      <c r="D527" s="10"/>
      <c r="E527" s="13"/>
      <c r="F527" s="12"/>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3"/>
      <c r="C528" s="12"/>
      <c r="D528" s="10"/>
      <c r="E528" s="13"/>
      <c r="F528" s="12"/>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3"/>
      <c r="C529" s="12"/>
      <c r="D529" s="10"/>
      <c r="E529" s="13"/>
      <c r="F529" s="12"/>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3"/>
      <c r="C530" s="12"/>
      <c r="D530" s="10"/>
      <c r="E530" s="13"/>
      <c r="F530" s="12"/>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3"/>
      <c r="C531" s="12"/>
      <c r="D531" s="10"/>
      <c r="E531" s="13"/>
      <c r="F531" s="12"/>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3"/>
      <c r="C532" s="12"/>
      <c r="D532" s="10"/>
      <c r="E532" s="13"/>
      <c r="F532" s="12"/>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3"/>
      <c r="C533" s="12"/>
      <c r="D533" s="10"/>
      <c r="E533" s="13"/>
      <c r="F533" s="12"/>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3"/>
      <c r="C534" s="12"/>
      <c r="D534" s="10"/>
      <c r="E534" s="13"/>
      <c r="F534" s="12"/>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3"/>
      <c r="C535" s="12"/>
      <c r="D535" s="10"/>
      <c r="E535" s="13"/>
      <c r="F535" s="12"/>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3"/>
      <c r="C536" s="12"/>
      <c r="D536" s="10"/>
      <c r="E536" s="13"/>
      <c r="F536" s="12"/>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3"/>
      <c r="C537" s="12"/>
      <c r="D537" s="10"/>
      <c r="E537" s="13"/>
      <c r="F537" s="12"/>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3"/>
      <c r="C538" s="12"/>
      <c r="D538" s="10"/>
      <c r="E538" s="13"/>
      <c r="F538" s="12"/>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3"/>
      <c r="C539" s="12"/>
      <c r="D539" s="10"/>
      <c r="E539" s="13"/>
      <c r="F539" s="12"/>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3"/>
      <c r="C540" s="12"/>
      <c r="D540" s="10"/>
      <c r="E540" s="13"/>
      <c r="F540" s="12"/>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3"/>
      <c r="C541" s="12"/>
      <c r="D541" s="10"/>
      <c r="E541" s="13"/>
      <c r="F541" s="12"/>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3"/>
      <c r="C542" s="12"/>
      <c r="D542" s="10"/>
      <c r="E542" s="13"/>
      <c r="F542" s="12"/>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3"/>
      <c r="C543" s="12"/>
      <c r="D543" s="10"/>
      <c r="E543" s="13"/>
      <c r="F543" s="12"/>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3"/>
      <c r="C544" s="12"/>
      <c r="D544" s="10"/>
      <c r="E544" s="13"/>
      <c r="F544" s="12"/>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3"/>
      <c r="C545" s="12"/>
      <c r="D545" s="10"/>
      <c r="E545" s="13"/>
      <c r="F545" s="12"/>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3"/>
      <c r="C546" s="12"/>
      <c r="D546" s="10"/>
      <c r="E546" s="13"/>
      <c r="F546" s="12"/>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3"/>
      <c r="C547" s="12"/>
      <c r="D547" s="10"/>
      <c r="E547" s="13"/>
      <c r="F547" s="12"/>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3"/>
      <c r="C548" s="12"/>
      <c r="D548" s="10"/>
      <c r="E548" s="13"/>
      <c r="F548" s="12"/>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3"/>
      <c r="C549" s="12"/>
      <c r="D549" s="10"/>
      <c r="E549" s="13"/>
      <c r="F549" s="12"/>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3"/>
      <c r="C550" s="12"/>
      <c r="D550" s="10"/>
      <c r="E550" s="13"/>
      <c r="F550" s="12"/>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3"/>
      <c r="C551" s="12"/>
      <c r="D551" s="10"/>
      <c r="E551" s="13"/>
      <c r="F551" s="12"/>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3"/>
      <c r="C552" s="12"/>
      <c r="D552" s="10"/>
      <c r="E552" s="13"/>
      <c r="F552" s="12"/>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3"/>
      <c r="C553" s="12"/>
      <c r="D553" s="10"/>
      <c r="E553" s="13"/>
      <c r="F553" s="12"/>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3"/>
      <c r="C554" s="12"/>
      <c r="D554" s="10"/>
      <c r="E554" s="13"/>
      <c r="F554" s="12"/>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3"/>
      <c r="C555" s="12"/>
      <c r="D555" s="10"/>
      <c r="E555" s="13"/>
      <c r="F555" s="12"/>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3"/>
      <c r="C556" s="12"/>
      <c r="D556" s="10"/>
      <c r="E556" s="13"/>
      <c r="F556" s="12"/>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3"/>
      <c r="C557" s="12"/>
      <c r="D557" s="10"/>
      <c r="E557" s="13"/>
      <c r="F557" s="12"/>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3"/>
      <c r="C558" s="12"/>
      <c r="D558" s="10"/>
      <c r="E558" s="13"/>
      <c r="F558" s="12"/>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3"/>
      <c r="C559" s="12"/>
      <c r="D559" s="10"/>
      <c r="E559" s="13"/>
      <c r="F559" s="12"/>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3"/>
      <c r="C560" s="12"/>
      <c r="D560" s="10"/>
      <c r="E560" s="13"/>
      <c r="F560" s="12"/>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3"/>
      <c r="C561" s="12"/>
      <c r="D561" s="10"/>
      <c r="E561" s="13"/>
      <c r="F561" s="12"/>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3"/>
      <c r="C562" s="12"/>
      <c r="D562" s="10"/>
      <c r="E562" s="13"/>
      <c r="F562" s="12"/>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3"/>
      <c r="C563" s="12"/>
      <c r="D563" s="10"/>
      <c r="E563" s="13"/>
      <c r="F563" s="12"/>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3"/>
      <c r="C564" s="12"/>
      <c r="D564" s="10"/>
      <c r="E564" s="13"/>
      <c r="F564" s="12"/>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3"/>
      <c r="C565" s="12"/>
      <c r="D565" s="10"/>
      <c r="E565" s="13"/>
      <c r="F565" s="12"/>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3"/>
      <c r="C566" s="12"/>
      <c r="D566" s="10"/>
      <c r="E566" s="13"/>
      <c r="F566" s="12"/>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3"/>
      <c r="C567" s="12"/>
      <c r="D567" s="10"/>
      <c r="E567" s="13"/>
      <c r="F567" s="12"/>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3"/>
      <c r="C568" s="12"/>
      <c r="D568" s="10"/>
      <c r="E568" s="13"/>
      <c r="F568" s="12"/>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3"/>
      <c r="C569" s="12"/>
      <c r="D569" s="10"/>
      <c r="E569" s="13"/>
      <c r="F569" s="12"/>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3"/>
      <c r="C570" s="12"/>
      <c r="D570" s="10"/>
      <c r="E570" s="13"/>
      <c r="F570" s="12"/>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3"/>
      <c r="C571" s="12"/>
      <c r="D571" s="10"/>
      <c r="E571" s="13"/>
      <c r="F571" s="12"/>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3"/>
      <c r="C572" s="12"/>
      <c r="D572" s="10"/>
      <c r="E572" s="13"/>
      <c r="F572" s="12"/>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3"/>
      <c r="C573" s="12"/>
      <c r="D573" s="10"/>
      <c r="E573" s="13"/>
      <c r="F573" s="12"/>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3"/>
      <c r="C574" s="12"/>
      <c r="D574" s="10"/>
      <c r="E574" s="13"/>
      <c r="F574" s="12"/>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3"/>
      <c r="C575" s="12"/>
      <c r="D575" s="10"/>
      <c r="E575" s="13"/>
      <c r="F575" s="12"/>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3"/>
      <c r="C576" s="12"/>
      <c r="D576" s="10"/>
      <c r="E576" s="13"/>
      <c r="F576" s="12"/>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3"/>
      <c r="C577" s="12"/>
      <c r="D577" s="10"/>
      <c r="E577" s="13"/>
      <c r="F577" s="12"/>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3"/>
      <c r="C578" s="12"/>
      <c r="D578" s="10"/>
      <c r="E578" s="13"/>
      <c r="F578" s="12"/>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3"/>
      <c r="C579" s="12"/>
      <c r="D579" s="10"/>
      <c r="E579" s="13"/>
      <c r="F579" s="12"/>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3"/>
      <c r="C580" s="12"/>
      <c r="D580" s="10"/>
      <c r="E580" s="13"/>
      <c r="F580" s="12"/>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3"/>
      <c r="C581" s="12"/>
      <c r="D581" s="10"/>
      <c r="E581" s="13"/>
      <c r="F581" s="12"/>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3"/>
      <c r="C582" s="12"/>
      <c r="D582" s="10"/>
      <c r="E582" s="13"/>
      <c r="F582" s="12"/>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3"/>
      <c r="C583" s="12"/>
      <c r="D583" s="10"/>
      <c r="E583" s="13"/>
      <c r="F583" s="12"/>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3"/>
      <c r="C584" s="12"/>
      <c r="D584" s="10"/>
      <c r="E584" s="13"/>
      <c r="F584" s="12"/>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3"/>
      <c r="C585" s="12"/>
      <c r="D585" s="10"/>
      <c r="E585" s="13"/>
      <c r="F585" s="12"/>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3"/>
      <c r="C586" s="12"/>
      <c r="D586" s="10"/>
      <c r="E586" s="13"/>
      <c r="F586" s="12"/>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3"/>
      <c r="C587" s="12"/>
      <c r="D587" s="10"/>
      <c r="E587" s="13"/>
      <c r="F587" s="12"/>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3"/>
      <c r="C588" s="12"/>
      <c r="D588" s="10"/>
      <c r="E588" s="13"/>
      <c r="F588" s="12"/>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3"/>
      <c r="C589" s="12"/>
      <c r="D589" s="10"/>
      <c r="E589" s="13"/>
      <c r="F589" s="12"/>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3"/>
      <c r="C590" s="12"/>
      <c r="D590" s="10"/>
      <c r="E590" s="13"/>
      <c r="F590" s="12"/>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3"/>
      <c r="C591" s="12"/>
      <c r="D591" s="10"/>
      <c r="E591" s="13"/>
      <c r="F591" s="12"/>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3"/>
      <c r="C592" s="12"/>
      <c r="D592" s="10"/>
      <c r="E592" s="13"/>
      <c r="F592" s="12"/>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3"/>
      <c r="C593" s="12"/>
      <c r="D593" s="10"/>
      <c r="E593" s="13"/>
      <c r="F593" s="12"/>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3"/>
      <c r="C594" s="12"/>
      <c r="D594" s="10"/>
      <c r="E594" s="13"/>
      <c r="F594" s="12"/>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3"/>
      <c r="C595" s="12"/>
      <c r="D595" s="10"/>
      <c r="E595" s="13"/>
      <c r="F595" s="12"/>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3"/>
      <c r="C596" s="12"/>
      <c r="D596" s="10"/>
      <c r="E596" s="13"/>
      <c r="F596" s="12"/>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3"/>
      <c r="C597" s="12"/>
      <c r="D597" s="10"/>
      <c r="E597" s="13"/>
      <c r="F597" s="12"/>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3"/>
      <c r="C598" s="12"/>
      <c r="D598" s="10"/>
      <c r="E598" s="13"/>
      <c r="F598" s="12"/>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3"/>
      <c r="C599" s="12"/>
      <c r="D599" s="10"/>
      <c r="E599" s="13"/>
      <c r="F599" s="12"/>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3"/>
      <c r="C600" s="12"/>
      <c r="D600" s="10"/>
      <c r="E600" s="13"/>
      <c r="F600" s="12"/>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3"/>
      <c r="C601" s="12"/>
      <c r="D601" s="10"/>
      <c r="E601" s="13"/>
      <c r="F601" s="12"/>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3"/>
      <c r="C602" s="12"/>
      <c r="D602" s="10"/>
      <c r="E602" s="13"/>
      <c r="F602" s="12"/>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3"/>
      <c r="C603" s="12"/>
      <c r="D603" s="10"/>
      <c r="E603" s="13"/>
      <c r="F603" s="12"/>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3"/>
      <c r="C604" s="12"/>
      <c r="D604" s="10"/>
      <c r="E604" s="13"/>
      <c r="F604" s="12"/>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3"/>
      <c r="C605" s="12"/>
      <c r="D605" s="10"/>
      <c r="E605" s="13"/>
      <c r="F605" s="12"/>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3"/>
      <c r="C606" s="12"/>
      <c r="D606" s="10"/>
      <c r="E606" s="13"/>
      <c r="F606" s="12"/>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3"/>
      <c r="C607" s="12"/>
      <c r="D607" s="10"/>
      <c r="E607" s="13"/>
      <c r="F607" s="12"/>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3"/>
      <c r="C608" s="12"/>
      <c r="D608" s="10"/>
      <c r="E608" s="13"/>
      <c r="F608" s="12"/>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3"/>
      <c r="C609" s="12"/>
      <c r="D609" s="10"/>
      <c r="E609" s="13"/>
      <c r="F609" s="12"/>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3"/>
      <c r="C610" s="12"/>
      <c r="D610" s="10"/>
      <c r="E610" s="13"/>
      <c r="F610" s="12"/>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3"/>
      <c r="C611" s="12"/>
      <c r="D611" s="10"/>
      <c r="E611" s="13"/>
      <c r="F611" s="12"/>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3"/>
      <c r="C612" s="12"/>
      <c r="D612" s="10"/>
      <c r="E612" s="13"/>
      <c r="F612" s="12"/>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3"/>
      <c r="C613" s="12"/>
      <c r="D613" s="10"/>
      <c r="E613" s="13"/>
      <c r="F613" s="12"/>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3"/>
      <c r="C614" s="12"/>
      <c r="D614" s="10"/>
      <c r="E614" s="13"/>
      <c r="F614" s="12"/>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3"/>
      <c r="C615" s="12"/>
      <c r="D615" s="10"/>
      <c r="E615" s="13"/>
      <c r="F615" s="12"/>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3"/>
      <c r="C616" s="12"/>
      <c r="D616" s="10"/>
      <c r="E616" s="13"/>
      <c r="F616" s="12"/>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3"/>
      <c r="C617" s="12"/>
      <c r="D617" s="10"/>
      <c r="E617" s="13"/>
      <c r="F617" s="12"/>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3"/>
      <c r="C618" s="12"/>
      <c r="D618" s="10"/>
      <c r="E618" s="13"/>
      <c r="F618" s="12"/>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3"/>
      <c r="C619" s="12"/>
      <c r="D619" s="10"/>
      <c r="E619" s="13"/>
      <c r="F619" s="12"/>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3"/>
      <c r="C620" s="12"/>
      <c r="D620" s="10"/>
      <c r="E620" s="13"/>
      <c r="F620" s="12"/>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3"/>
      <c r="C621" s="12"/>
      <c r="D621" s="10"/>
      <c r="E621" s="13"/>
      <c r="F621" s="12"/>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3"/>
      <c r="C622" s="12"/>
      <c r="D622" s="10"/>
      <c r="E622" s="13"/>
      <c r="F622" s="12"/>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3"/>
      <c r="C623" s="12"/>
      <c r="D623" s="10"/>
      <c r="E623" s="13"/>
      <c r="F623" s="12"/>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3"/>
      <c r="C624" s="12"/>
      <c r="D624" s="10"/>
      <c r="E624" s="13"/>
      <c r="F624" s="12"/>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3"/>
      <c r="C625" s="12"/>
      <c r="D625" s="10"/>
      <c r="E625" s="13"/>
      <c r="F625" s="12"/>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3"/>
      <c r="C626" s="12"/>
      <c r="D626" s="10"/>
      <c r="E626" s="13"/>
      <c r="F626" s="12"/>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3"/>
      <c r="C627" s="12"/>
      <c r="D627" s="10"/>
      <c r="E627" s="13"/>
      <c r="F627" s="12"/>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3"/>
      <c r="C628" s="12"/>
      <c r="D628" s="10"/>
      <c r="E628" s="13"/>
      <c r="F628" s="12"/>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3"/>
      <c r="C629" s="12"/>
      <c r="D629" s="10"/>
      <c r="E629" s="13"/>
      <c r="F629" s="12"/>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3"/>
      <c r="C630" s="12"/>
      <c r="D630" s="10"/>
      <c r="E630" s="13"/>
      <c r="F630" s="12"/>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3"/>
      <c r="C631" s="12"/>
      <c r="D631" s="10"/>
      <c r="E631" s="13"/>
      <c r="F631" s="12"/>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3"/>
      <c r="C632" s="12"/>
      <c r="D632" s="10"/>
      <c r="E632" s="13"/>
      <c r="F632" s="12"/>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3"/>
      <c r="C633" s="12"/>
      <c r="D633" s="10"/>
      <c r="E633" s="13"/>
      <c r="F633" s="12"/>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3"/>
      <c r="C634" s="12"/>
      <c r="D634" s="10"/>
      <c r="E634" s="13"/>
      <c r="F634" s="12"/>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3"/>
      <c r="C635" s="12"/>
      <c r="D635" s="10"/>
      <c r="E635" s="13"/>
      <c r="F635" s="12"/>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3"/>
      <c r="C636" s="12"/>
      <c r="D636" s="10"/>
      <c r="E636" s="13"/>
      <c r="F636" s="12"/>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3"/>
      <c r="C637" s="12"/>
      <c r="D637" s="10"/>
      <c r="E637" s="13"/>
      <c r="F637" s="12"/>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3"/>
      <c r="C638" s="12"/>
      <c r="D638" s="10"/>
      <c r="E638" s="13"/>
      <c r="F638" s="12"/>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3"/>
      <c r="C639" s="12"/>
      <c r="D639" s="10"/>
      <c r="E639" s="13"/>
      <c r="F639" s="12"/>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3"/>
      <c r="C640" s="12"/>
      <c r="D640" s="10"/>
      <c r="E640" s="13"/>
      <c r="F640" s="12"/>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3"/>
      <c r="C641" s="12"/>
      <c r="D641" s="10"/>
      <c r="E641" s="13"/>
      <c r="F641" s="12"/>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3"/>
      <c r="C642" s="12"/>
      <c r="D642" s="10"/>
      <c r="E642" s="13"/>
      <c r="F642" s="12"/>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3"/>
      <c r="C643" s="12"/>
      <c r="D643" s="10"/>
      <c r="E643" s="13"/>
      <c r="F643" s="12"/>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3"/>
      <c r="C644" s="12"/>
      <c r="D644" s="10"/>
      <c r="E644" s="13"/>
      <c r="F644" s="12"/>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3"/>
      <c r="C645" s="12"/>
      <c r="D645" s="10"/>
      <c r="E645" s="13"/>
      <c r="F645" s="12"/>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3"/>
      <c r="C646" s="12"/>
      <c r="D646" s="10"/>
      <c r="E646" s="13"/>
      <c r="F646" s="12"/>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3"/>
      <c r="C647" s="12"/>
      <c r="D647" s="10"/>
      <c r="E647" s="13"/>
      <c r="F647" s="12"/>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3"/>
      <c r="C648" s="12"/>
      <c r="D648" s="10"/>
      <c r="E648" s="13"/>
      <c r="F648" s="12"/>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3"/>
      <c r="C649" s="12"/>
      <c r="D649" s="10"/>
      <c r="E649" s="13"/>
      <c r="F649" s="12"/>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3"/>
      <c r="C650" s="12"/>
      <c r="D650" s="10"/>
      <c r="E650" s="13"/>
      <c r="F650" s="12"/>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3"/>
      <c r="C651" s="12"/>
      <c r="D651" s="10"/>
      <c r="E651" s="13"/>
      <c r="F651" s="12"/>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3"/>
      <c r="C652" s="12"/>
      <c r="D652" s="10"/>
      <c r="E652" s="13"/>
      <c r="F652" s="12"/>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3"/>
      <c r="C653" s="12"/>
      <c r="D653" s="10"/>
      <c r="E653" s="13"/>
      <c r="F653" s="12"/>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3"/>
      <c r="C654" s="12"/>
      <c r="D654" s="10"/>
      <c r="E654" s="13"/>
      <c r="F654" s="12"/>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3"/>
      <c r="C655" s="12"/>
      <c r="D655" s="10"/>
      <c r="E655" s="13"/>
      <c r="F655" s="12"/>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3"/>
      <c r="C656" s="12"/>
      <c r="D656" s="10"/>
      <c r="E656" s="13"/>
      <c r="F656" s="12"/>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3"/>
      <c r="C657" s="12"/>
      <c r="D657" s="10"/>
      <c r="E657" s="13"/>
      <c r="F657" s="12"/>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3"/>
      <c r="C658" s="12"/>
      <c r="D658" s="10"/>
      <c r="E658" s="13"/>
      <c r="F658" s="12"/>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3"/>
      <c r="C659" s="12"/>
      <c r="D659" s="10"/>
      <c r="E659" s="13"/>
      <c r="F659" s="12"/>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3"/>
      <c r="C660" s="12"/>
      <c r="D660" s="10"/>
      <c r="E660" s="13"/>
      <c r="F660" s="12"/>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3"/>
      <c r="C661" s="12"/>
      <c r="D661" s="10"/>
      <c r="E661" s="13"/>
      <c r="F661" s="12"/>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3"/>
      <c r="C662" s="12"/>
      <c r="D662" s="10"/>
      <c r="E662" s="13"/>
      <c r="F662" s="12"/>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3"/>
      <c r="C663" s="12"/>
      <c r="D663" s="10"/>
      <c r="E663" s="13"/>
      <c r="F663" s="12"/>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3"/>
      <c r="C664" s="12"/>
      <c r="D664" s="10"/>
      <c r="E664" s="13"/>
      <c r="F664" s="12"/>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3"/>
      <c r="C665" s="12"/>
      <c r="D665" s="10"/>
      <c r="E665" s="13"/>
      <c r="F665" s="12"/>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3"/>
      <c r="C666" s="12"/>
      <c r="D666" s="10"/>
      <c r="E666" s="13"/>
      <c r="F666" s="12"/>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3"/>
      <c r="C667" s="12"/>
      <c r="D667" s="10"/>
      <c r="E667" s="13"/>
      <c r="F667" s="12"/>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3"/>
      <c r="C668" s="12"/>
      <c r="D668" s="10"/>
      <c r="E668" s="13"/>
      <c r="F668" s="12"/>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3"/>
      <c r="C669" s="12"/>
      <c r="D669" s="10"/>
      <c r="E669" s="13"/>
      <c r="F669" s="12"/>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3"/>
      <c r="C670" s="12"/>
      <c r="D670" s="10"/>
      <c r="E670" s="13"/>
      <c r="F670" s="12"/>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3"/>
      <c r="C671" s="12"/>
      <c r="D671" s="10"/>
      <c r="E671" s="13"/>
      <c r="F671" s="12"/>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3"/>
      <c r="C672" s="12"/>
      <c r="D672" s="10"/>
      <c r="E672" s="13"/>
      <c r="F672" s="12"/>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3"/>
      <c r="C673" s="12"/>
      <c r="D673" s="10"/>
      <c r="E673" s="13"/>
      <c r="F673" s="12"/>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3"/>
      <c r="C674" s="12"/>
      <c r="D674" s="10"/>
      <c r="E674" s="13"/>
      <c r="F674" s="12"/>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3"/>
      <c r="C675" s="12"/>
      <c r="D675" s="10"/>
      <c r="E675" s="13"/>
      <c r="F675" s="12"/>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3"/>
      <c r="C676" s="12"/>
      <c r="D676" s="10"/>
      <c r="E676" s="13"/>
      <c r="F676" s="12"/>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3"/>
      <c r="C677" s="12"/>
      <c r="D677" s="10"/>
      <c r="E677" s="13"/>
      <c r="F677" s="12"/>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3"/>
      <c r="C678" s="12"/>
      <c r="D678" s="10"/>
      <c r="E678" s="13"/>
      <c r="F678" s="12"/>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3"/>
      <c r="C679" s="12"/>
      <c r="D679" s="10"/>
      <c r="E679" s="13"/>
      <c r="F679" s="12"/>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3"/>
      <c r="C680" s="12"/>
      <c r="D680" s="10"/>
      <c r="E680" s="13"/>
      <c r="F680" s="12"/>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3"/>
      <c r="C681" s="12"/>
      <c r="D681" s="10"/>
      <c r="E681" s="13"/>
      <c r="F681" s="12"/>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3"/>
      <c r="C682" s="12"/>
      <c r="D682" s="10"/>
      <c r="E682" s="13"/>
      <c r="F682" s="12"/>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3"/>
      <c r="C683" s="12"/>
      <c r="D683" s="10"/>
      <c r="E683" s="13"/>
      <c r="F683" s="12"/>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3"/>
      <c r="C684" s="12"/>
      <c r="D684" s="10"/>
      <c r="E684" s="13"/>
      <c r="F684" s="12"/>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3"/>
      <c r="C685" s="12"/>
      <c r="D685" s="10"/>
      <c r="E685" s="13"/>
      <c r="F685" s="12"/>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3"/>
      <c r="C686" s="12"/>
      <c r="D686" s="10"/>
      <c r="E686" s="13"/>
      <c r="F686" s="12"/>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3"/>
      <c r="C687" s="12"/>
      <c r="D687" s="10"/>
      <c r="E687" s="13"/>
      <c r="F687" s="12"/>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3"/>
      <c r="C688" s="12"/>
      <c r="D688" s="10"/>
      <c r="E688" s="13"/>
      <c r="F688" s="12"/>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3"/>
      <c r="C689" s="12"/>
      <c r="D689" s="10"/>
      <c r="E689" s="13"/>
      <c r="F689" s="12"/>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3"/>
      <c r="C690" s="12"/>
      <c r="D690" s="10"/>
      <c r="E690" s="13"/>
      <c r="F690" s="12"/>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3"/>
      <c r="C691" s="12"/>
      <c r="D691" s="10"/>
      <c r="E691" s="13"/>
      <c r="F691" s="12"/>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3"/>
      <c r="C692" s="12"/>
      <c r="D692" s="10"/>
      <c r="E692" s="13"/>
      <c r="F692" s="12"/>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3"/>
      <c r="C693" s="12"/>
      <c r="D693" s="10"/>
      <c r="E693" s="13"/>
      <c r="F693" s="12"/>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3"/>
      <c r="C694" s="12"/>
      <c r="D694" s="10"/>
      <c r="E694" s="13"/>
      <c r="F694" s="12"/>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3"/>
      <c r="C695" s="12"/>
      <c r="D695" s="10"/>
      <c r="E695" s="13"/>
      <c r="F695" s="12"/>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3"/>
      <c r="C696" s="12"/>
      <c r="D696" s="10"/>
      <c r="E696" s="13"/>
      <c r="F696" s="12"/>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3"/>
      <c r="C697" s="12"/>
      <c r="D697" s="10"/>
      <c r="E697" s="13"/>
      <c r="F697" s="12"/>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3"/>
      <c r="C698" s="12"/>
      <c r="D698" s="10"/>
      <c r="E698" s="13"/>
      <c r="F698" s="12"/>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3"/>
      <c r="C699" s="12"/>
      <c r="D699" s="10"/>
      <c r="E699" s="13"/>
      <c r="F699" s="12"/>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3"/>
      <c r="C700" s="12"/>
      <c r="D700" s="10"/>
      <c r="E700" s="13"/>
      <c r="F700" s="12"/>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3"/>
      <c r="C701" s="12"/>
      <c r="D701" s="10"/>
      <c r="E701" s="13"/>
      <c r="F701" s="12"/>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3"/>
      <c r="C702" s="12"/>
      <c r="D702" s="10"/>
      <c r="E702" s="13"/>
      <c r="F702" s="12"/>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3"/>
      <c r="C703" s="12"/>
      <c r="D703" s="10"/>
      <c r="E703" s="13"/>
      <c r="F703" s="12"/>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3"/>
      <c r="C704" s="12"/>
      <c r="D704" s="10"/>
      <c r="E704" s="13"/>
      <c r="F704" s="12"/>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3"/>
      <c r="C705" s="12"/>
      <c r="D705" s="10"/>
      <c r="E705" s="13"/>
      <c r="F705" s="12"/>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3"/>
      <c r="C706" s="12"/>
      <c r="D706" s="10"/>
      <c r="E706" s="13"/>
      <c r="F706" s="12"/>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3"/>
      <c r="C707" s="12"/>
      <c r="D707" s="10"/>
      <c r="E707" s="13"/>
      <c r="F707" s="12"/>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3"/>
      <c r="C708" s="12"/>
      <c r="D708" s="10"/>
      <c r="E708" s="13"/>
      <c r="F708" s="12"/>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3"/>
      <c r="C709" s="12"/>
      <c r="D709" s="10"/>
      <c r="E709" s="13"/>
      <c r="F709" s="12"/>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3"/>
      <c r="C710" s="12"/>
      <c r="D710" s="10"/>
      <c r="E710" s="13"/>
      <c r="F710" s="12"/>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3"/>
      <c r="C711" s="12"/>
      <c r="D711" s="10"/>
      <c r="E711" s="13"/>
      <c r="F711" s="12"/>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3"/>
      <c r="C712" s="12"/>
      <c r="D712" s="10"/>
      <c r="E712" s="13"/>
      <c r="F712" s="12"/>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3"/>
      <c r="C713" s="12"/>
      <c r="D713" s="10"/>
      <c r="E713" s="13"/>
      <c r="F713" s="12"/>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3"/>
      <c r="C714" s="12"/>
      <c r="D714" s="10"/>
      <c r="E714" s="13"/>
      <c r="F714" s="12"/>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3"/>
      <c r="C715" s="12"/>
      <c r="D715" s="10"/>
      <c r="E715" s="13"/>
      <c r="F715" s="12"/>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3"/>
      <c r="C716" s="12"/>
      <c r="D716" s="10"/>
      <c r="E716" s="13"/>
      <c r="F716" s="12"/>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3"/>
      <c r="C717" s="12"/>
      <c r="D717" s="10"/>
      <c r="E717" s="13"/>
      <c r="F717" s="12"/>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3"/>
      <c r="C718" s="12"/>
      <c r="D718" s="10"/>
      <c r="E718" s="13"/>
      <c r="F718" s="12"/>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3"/>
      <c r="C719" s="12"/>
      <c r="D719" s="10"/>
      <c r="E719" s="13"/>
      <c r="F719" s="12"/>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3"/>
      <c r="C720" s="12"/>
      <c r="D720" s="10"/>
      <c r="E720" s="13"/>
      <c r="F720" s="12"/>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3"/>
      <c r="C721" s="12"/>
      <c r="D721" s="10"/>
      <c r="E721" s="13"/>
      <c r="F721" s="12"/>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3"/>
      <c r="C722" s="12"/>
      <c r="D722" s="10"/>
      <c r="E722" s="13"/>
      <c r="F722" s="12"/>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3"/>
      <c r="C723" s="12"/>
      <c r="D723" s="10"/>
      <c r="E723" s="13"/>
      <c r="F723" s="12"/>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3"/>
      <c r="C724" s="12"/>
      <c r="D724" s="10"/>
      <c r="E724" s="13"/>
      <c r="F724" s="12"/>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3"/>
      <c r="C725" s="12"/>
      <c r="D725" s="10"/>
      <c r="E725" s="13"/>
      <c r="F725" s="12"/>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3"/>
      <c r="C726" s="12"/>
      <c r="D726" s="10"/>
      <c r="E726" s="13"/>
      <c r="F726" s="12"/>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3"/>
      <c r="C727" s="12"/>
      <c r="D727" s="10"/>
      <c r="E727" s="13"/>
      <c r="F727" s="12"/>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3"/>
      <c r="C728" s="12"/>
      <c r="D728" s="10"/>
      <c r="E728" s="13"/>
      <c r="F728" s="12"/>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3"/>
      <c r="C729" s="12"/>
      <c r="D729" s="10"/>
      <c r="E729" s="13"/>
      <c r="F729" s="12"/>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3"/>
      <c r="C730" s="12"/>
      <c r="D730" s="10"/>
      <c r="E730" s="13"/>
      <c r="F730" s="12"/>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3"/>
      <c r="C731" s="12"/>
      <c r="D731" s="10"/>
      <c r="E731" s="13"/>
      <c r="F731" s="12"/>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3"/>
      <c r="C732" s="12"/>
      <c r="D732" s="10"/>
      <c r="E732" s="13"/>
      <c r="F732" s="12"/>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3"/>
      <c r="C733" s="12"/>
      <c r="D733" s="10"/>
      <c r="E733" s="13"/>
      <c r="F733" s="12"/>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3"/>
      <c r="C734" s="12"/>
      <c r="D734" s="10"/>
      <c r="E734" s="13"/>
      <c r="F734" s="12"/>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3"/>
      <c r="C735" s="12"/>
      <c r="D735" s="10"/>
      <c r="E735" s="13"/>
      <c r="F735" s="12"/>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3"/>
      <c r="C736" s="12"/>
      <c r="D736" s="10"/>
      <c r="E736" s="13"/>
      <c r="F736" s="12"/>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3"/>
      <c r="C737" s="12"/>
      <c r="D737" s="10"/>
      <c r="E737" s="13"/>
      <c r="F737" s="12"/>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3"/>
      <c r="C738" s="12"/>
      <c r="D738" s="10"/>
      <c r="E738" s="13"/>
      <c r="F738" s="12"/>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3"/>
      <c r="C739" s="12"/>
      <c r="D739" s="10"/>
      <c r="E739" s="13"/>
      <c r="F739" s="12"/>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3"/>
      <c r="C740" s="12"/>
      <c r="D740" s="10"/>
      <c r="E740" s="13"/>
      <c r="F740" s="12"/>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3"/>
      <c r="C741" s="12"/>
      <c r="D741" s="10"/>
      <c r="E741" s="13"/>
      <c r="F741" s="12"/>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3"/>
      <c r="C742" s="12"/>
      <c r="D742" s="10"/>
      <c r="E742" s="13"/>
      <c r="F742" s="12"/>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3"/>
      <c r="C743" s="12"/>
      <c r="D743" s="10"/>
      <c r="E743" s="13"/>
      <c r="F743" s="12"/>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3"/>
      <c r="C744" s="12"/>
      <c r="D744" s="10"/>
      <c r="E744" s="13"/>
      <c r="F744" s="12"/>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3"/>
      <c r="C745" s="12"/>
      <c r="D745" s="10"/>
      <c r="E745" s="13"/>
      <c r="F745" s="12"/>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3"/>
      <c r="C746" s="12"/>
      <c r="D746" s="10"/>
      <c r="E746" s="13"/>
      <c r="F746" s="12"/>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3"/>
      <c r="C747" s="12"/>
      <c r="D747" s="10"/>
      <c r="E747" s="13"/>
      <c r="F747" s="12"/>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3"/>
      <c r="C748" s="12"/>
      <c r="D748" s="10"/>
      <c r="E748" s="13"/>
      <c r="F748" s="12"/>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3"/>
      <c r="C749" s="12"/>
      <c r="D749" s="10"/>
      <c r="E749" s="13"/>
      <c r="F749" s="12"/>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3"/>
      <c r="C750" s="12"/>
      <c r="D750" s="10"/>
      <c r="E750" s="13"/>
      <c r="F750" s="12"/>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3"/>
      <c r="C751" s="12"/>
      <c r="D751" s="10"/>
      <c r="E751" s="13"/>
      <c r="F751" s="12"/>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3"/>
      <c r="C752" s="12"/>
      <c r="D752" s="10"/>
      <c r="E752" s="13"/>
      <c r="F752" s="12"/>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3"/>
      <c r="C753" s="12"/>
      <c r="D753" s="10"/>
      <c r="E753" s="13"/>
      <c r="F753" s="12"/>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3"/>
      <c r="C754" s="12"/>
      <c r="D754" s="10"/>
      <c r="E754" s="13"/>
      <c r="F754" s="12"/>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3"/>
      <c r="C755" s="12"/>
      <c r="D755" s="10"/>
      <c r="E755" s="13"/>
      <c r="F755" s="12"/>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3"/>
      <c r="C756" s="12"/>
      <c r="D756" s="10"/>
      <c r="E756" s="13"/>
      <c r="F756" s="12"/>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3"/>
      <c r="C757" s="12"/>
      <c r="D757" s="10"/>
      <c r="E757" s="13"/>
      <c r="F757" s="12"/>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3"/>
      <c r="C758" s="12"/>
      <c r="D758" s="10"/>
      <c r="E758" s="13"/>
      <c r="F758" s="12"/>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3"/>
      <c r="C759" s="12"/>
      <c r="D759" s="10"/>
      <c r="E759" s="13"/>
      <c r="F759" s="12"/>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3"/>
      <c r="C760" s="12"/>
      <c r="D760" s="10"/>
      <c r="E760" s="13"/>
      <c r="F760" s="12"/>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3"/>
      <c r="C761" s="12"/>
      <c r="D761" s="10"/>
      <c r="E761" s="13"/>
      <c r="F761" s="12"/>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3"/>
      <c r="C762" s="12"/>
      <c r="D762" s="10"/>
      <c r="E762" s="13"/>
      <c r="F762" s="12"/>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3"/>
      <c r="C763" s="12"/>
      <c r="D763" s="10"/>
      <c r="E763" s="13"/>
      <c r="F763" s="12"/>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3"/>
      <c r="C764" s="12"/>
      <c r="D764" s="10"/>
      <c r="E764" s="13"/>
      <c r="F764" s="12"/>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3"/>
      <c r="C765" s="12"/>
      <c r="D765" s="10"/>
      <c r="E765" s="13"/>
      <c r="F765" s="12"/>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3"/>
      <c r="C766" s="12"/>
      <c r="D766" s="10"/>
      <c r="E766" s="13"/>
      <c r="F766" s="12"/>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3"/>
      <c r="C767" s="12"/>
      <c r="D767" s="10"/>
      <c r="E767" s="13"/>
      <c r="F767" s="12"/>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3"/>
      <c r="C768" s="12"/>
      <c r="D768" s="10"/>
      <c r="E768" s="13"/>
      <c r="F768" s="12"/>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3"/>
      <c r="C769" s="12"/>
      <c r="D769" s="10"/>
      <c r="E769" s="13"/>
      <c r="F769" s="12"/>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3"/>
      <c r="C770" s="12"/>
      <c r="D770" s="10"/>
      <c r="E770" s="13"/>
      <c r="F770" s="12"/>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3"/>
      <c r="C771" s="12"/>
      <c r="D771" s="10"/>
      <c r="E771" s="13"/>
      <c r="F771" s="12"/>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3"/>
      <c r="C772" s="12"/>
      <c r="D772" s="10"/>
      <c r="E772" s="13"/>
      <c r="F772" s="12"/>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3"/>
      <c r="C773" s="12"/>
      <c r="D773" s="10"/>
      <c r="E773" s="13"/>
      <c r="F773" s="12"/>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3"/>
      <c r="C774" s="12"/>
      <c r="D774" s="10"/>
      <c r="E774" s="13"/>
      <c r="F774" s="12"/>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3"/>
      <c r="C775" s="12"/>
      <c r="D775" s="10"/>
      <c r="E775" s="13"/>
      <c r="F775" s="12"/>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3"/>
      <c r="C776" s="12"/>
      <c r="D776" s="10"/>
      <c r="E776" s="13"/>
      <c r="F776" s="12"/>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3"/>
      <c r="C777" s="12"/>
      <c r="D777" s="10"/>
      <c r="E777" s="13"/>
      <c r="F777" s="12"/>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3"/>
      <c r="C778" s="12"/>
      <c r="D778" s="10"/>
      <c r="E778" s="13"/>
      <c r="F778" s="12"/>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3"/>
      <c r="C779" s="12"/>
      <c r="D779" s="10"/>
      <c r="E779" s="13"/>
      <c r="F779" s="12"/>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3"/>
      <c r="C780" s="12"/>
      <c r="D780" s="10"/>
      <c r="E780" s="13"/>
      <c r="F780" s="12"/>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3"/>
      <c r="C781" s="12"/>
      <c r="D781" s="10"/>
      <c r="E781" s="13"/>
      <c r="F781" s="12"/>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3"/>
      <c r="C782" s="12"/>
      <c r="D782" s="10"/>
      <c r="E782" s="13"/>
      <c r="F782" s="12"/>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3"/>
      <c r="C783" s="12"/>
      <c r="D783" s="10"/>
      <c r="E783" s="13"/>
      <c r="F783" s="12"/>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3"/>
      <c r="C784" s="12"/>
      <c r="D784" s="10"/>
      <c r="E784" s="13"/>
      <c r="F784" s="12"/>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3"/>
      <c r="C785" s="12"/>
      <c r="D785" s="10"/>
      <c r="E785" s="13"/>
      <c r="F785" s="12"/>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3"/>
      <c r="C786" s="12"/>
      <c r="D786" s="10"/>
      <c r="E786" s="13"/>
      <c r="F786" s="12"/>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3"/>
      <c r="C787" s="12"/>
      <c r="D787" s="10"/>
      <c r="E787" s="13"/>
      <c r="F787" s="12"/>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3"/>
      <c r="C788" s="12"/>
      <c r="D788" s="10"/>
      <c r="E788" s="13"/>
      <c r="F788" s="12"/>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3"/>
      <c r="C789" s="12"/>
      <c r="D789" s="10"/>
      <c r="E789" s="13"/>
      <c r="F789" s="12"/>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3"/>
      <c r="C790" s="12"/>
      <c r="D790" s="10"/>
      <c r="E790" s="13"/>
      <c r="F790" s="12"/>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3"/>
      <c r="C791" s="12"/>
      <c r="D791" s="10"/>
      <c r="E791" s="13"/>
      <c r="F791" s="12"/>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3"/>
      <c r="C792" s="12"/>
      <c r="D792" s="10"/>
      <c r="E792" s="13"/>
      <c r="F792" s="12"/>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3"/>
      <c r="C793" s="12"/>
      <c r="D793" s="10"/>
      <c r="E793" s="13"/>
      <c r="F793" s="12"/>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3"/>
      <c r="C794" s="12"/>
      <c r="D794" s="10"/>
      <c r="E794" s="13"/>
      <c r="F794" s="12"/>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3"/>
      <c r="C795" s="12"/>
      <c r="D795" s="10"/>
      <c r="E795" s="13"/>
      <c r="F795" s="12"/>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3"/>
      <c r="C796" s="12"/>
      <c r="D796" s="10"/>
      <c r="E796" s="13"/>
      <c r="F796" s="12"/>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3"/>
      <c r="C797" s="12"/>
      <c r="D797" s="10"/>
      <c r="E797" s="13"/>
      <c r="F797" s="12"/>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3"/>
      <c r="C798" s="12"/>
      <c r="D798" s="10"/>
      <c r="E798" s="13"/>
      <c r="F798" s="12"/>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3"/>
      <c r="C799" s="12"/>
      <c r="D799" s="10"/>
      <c r="E799" s="13"/>
      <c r="F799" s="12"/>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3"/>
      <c r="C800" s="12"/>
      <c r="D800" s="10"/>
      <c r="E800" s="13"/>
      <c r="F800" s="12"/>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3"/>
      <c r="C801" s="12"/>
      <c r="D801" s="10"/>
      <c r="E801" s="13"/>
      <c r="F801" s="12"/>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3"/>
      <c r="C802" s="12"/>
      <c r="D802" s="10"/>
      <c r="E802" s="13"/>
      <c r="F802" s="12"/>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3"/>
      <c r="C803" s="12"/>
      <c r="D803" s="10"/>
      <c r="E803" s="13"/>
      <c r="F803" s="12"/>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3"/>
      <c r="C804" s="12"/>
      <c r="D804" s="10"/>
      <c r="E804" s="13"/>
      <c r="F804" s="12"/>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3"/>
      <c r="C805" s="12"/>
      <c r="D805" s="10"/>
      <c r="E805" s="13"/>
      <c r="F805" s="12"/>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3"/>
      <c r="C806" s="12"/>
      <c r="D806" s="10"/>
      <c r="E806" s="13"/>
      <c r="F806" s="12"/>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3"/>
      <c r="C807" s="12"/>
      <c r="D807" s="10"/>
      <c r="E807" s="13"/>
      <c r="F807" s="12"/>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3"/>
      <c r="C808" s="12"/>
      <c r="D808" s="10"/>
      <c r="E808" s="13"/>
      <c r="F808" s="12"/>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3"/>
      <c r="C809" s="12"/>
      <c r="D809" s="10"/>
      <c r="E809" s="13"/>
      <c r="F809" s="12"/>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3"/>
      <c r="C810" s="12"/>
      <c r="D810" s="10"/>
      <c r="E810" s="13"/>
      <c r="F810" s="12"/>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3"/>
      <c r="C811" s="12"/>
      <c r="D811" s="10"/>
      <c r="E811" s="13"/>
      <c r="F811" s="12"/>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3"/>
      <c r="C812" s="12"/>
      <c r="D812" s="10"/>
      <c r="E812" s="13"/>
      <c r="F812" s="12"/>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3"/>
      <c r="C813" s="12"/>
      <c r="D813" s="10"/>
      <c r="E813" s="13"/>
      <c r="F813" s="12"/>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3"/>
      <c r="C814" s="12"/>
      <c r="D814" s="10"/>
      <c r="E814" s="13"/>
      <c r="F814" s="12"/>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3"/>
      <c r="C815" s="12"/>
      <c r="D815" s="10"/>
      <c r="E815" s="13"/>
      <c r="F815" s="12"/>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3"/>
      <c r="C816" s="12"/>
      <c r="D816" s="10"/>
      <c r="E816" s="13"/>
      <c r="F816" s="12"/>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3"/>
      <c r="C817" s="12"/>
      <c r="D817" s="10"/>
      <c r="E817" s="13"/>
      <c r="F817" s="12"/>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3"/>
      <c r="C818" s="12"/>
      <c r="D818" s="10"/>
      <c r="E818" s="13"/>
      <c r="F818" s="12"/>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3"/>
      <c r="C819" s="12"/>
      <c r="D819" s="10"/>
      <c r="E819" s="13"/>
      <c r="F819" s="12"/>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3"/>
      <c r="C820" s="12"/>
      <c r="D820" s="10"/>
      <c r="E820" s="13"/>
      <c r="F820" s="12"/>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3"/>
      <c r="C821" s="12"/>
      <c r="D821" s="10"/>
      <c r="E821" s="13"/>
      <c r="F821" s="12"/>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3"/>
      <c r="C822" s="12"/>
      <c r="D822" s="10"/>
      <c r="E822" s="13"/>
      <c r="F822" s="12"/>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3"/>
      <c r="C823" s="12"/>
      <c r="D823" s="10"/>
      <c r="E823" s="13"/>
      <c r="F823" s="12"/>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3"/>
      <c r="C824" s="12"/>
      <c r="D824" s="10"/>
      <c r="E824" s="13"/>
      <c r="F824" s="12"/>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3"/>
      <c r="C825" s="12"/>
      <c r="D825" s="10"/>
      <c r="E825" s="13"/>
      <c r="F825" s="12"/>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3"/>
      <c r="C826" s="12"/>
      <c r="D826" s="10"/>
      <c r="E826" s="13"/>
      <c r="F826" s="12"/>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3"/>
      <c r="C827" s="12"/>
      <c r="D827" s="10"/>
      <c r="E827" s="13"/>
      <c r="F827" s="12"/>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3"/>
      <c r="C828" s="12"/>
      <c r="D828" s="10"/>
      <c r="E828" s="13"/>
      <c r="F828" s="12"/>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3"/>
      <c r="C829" s="12"/>
      <c r="D829" s="10"/>
      <c r="E829" s="13"/>
      <c r="F829" s="12"/>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3"/>
      <c r="C830" s="12"/>
      <c r="D830" s="10"/>
      <c r="E830" s="13"/>
      <c r="F830" s="12"/>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3"/>
      <c r="C831" s="12"/>
      <c r="D831" s="10"/>
      <c r="E831" s="13"/>
      <c r="F831" s="12"/>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3"/>
      <c r="C832" s="12"/>
      <c r="D832" s="10"/>
      <c r="E832" s="13"/>
      <c r="F832" s="12"/>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3"/>
      <c r="C833" s="12"/>
      <c r="D833" s="10"/>
      <c r="E833" s="13"/>
      <c r="F833" s="12"/>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3"/>
      <c r="C834" s="12"/>
      <c r="D834" s="10"/>
      <c r="E834" s="13"/>
      <c r="F834" s="12"/>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3"/>
      <c r="C835" s="12"/>
      <c r="D835" s="10"/>
      <c r="E835" s="13"/>
      <c r="F835" s="12"/>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3"/>
      <c r="C836" s="12"/>
      <c r="D836" s="10"/>
      <c r="E836" s="13"/>
      <c r="F836" s="12"/>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3"/>
      <c r="C837" s="12"/>
      <c r="D837" s="10"/>
      <c r="E837" s="13"/>
      <c r="F837" s="12"/>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3"/>
      <c r="C838" s="12"/>
      <c r="D838" s="10"/>
      <c r="E838" s="13"/>
      <c r="F838" s="12"/>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3"/>
      <c r="C839" s="12"/>
      <c r="D839" s="10"/>
      <c r="E839" s="13"/>
      <c r="F839" s="12"/>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3"/>
      <c r="C840" s="12"/>
      <c r="D840" s="10"/>
      <c r="E840" s="13"/>
      <c r="F840" s="12"/>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3"/>
      <c r="C841" s="12"/>
      <c r="D841" s="10"/>
      <c r="E841" s="13"/>
      <c r="F841" s="12"/>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3"/>
      <c r="C842" s="12"/>
      <c r="D842" s="10"/>
      <c r="E842" s="13"/>
      <c r="F842" s="12"/>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3"/>
      <c r="C843" s="12"/>
      <c r="D843" s="10"/>
      <c r="E843" s="13"/>
      <c r="F843" s="12"/>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3"/>
      <c r="C844" s="12"/>
      <c r="D844" s="10"/>
      <c r="E844" s="13"/>
      <c r="F844" s="12"/>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3"/>
      <c r="C845" s="12"/>
      <c r="D845" s="10"/>
      <c r="E845" s="13"/>
      <c r="F845" s="12"/>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3"/>
      <c r="C846" s="12"/>
      <c r="D846" s="10"/>
      <c r="E846" s="13"/>
      <c r="F846" s="12"/>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3"/>
      <c r="C847" s="12"/>
      <c r="D847" s="10"/>
      <c r="E847" s="13"/>
      <c r="F847" s="12"/>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3"/>
      <c r="C848" s="12"/>
      <c r="D848" s="10"/>
      <c r="E848" s="13"/>
      <c r="F848" s="12"/>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3"/>
      <c r="C849" s="12"/>
      <c r="D849" s="10"/>
      <c r="E849" s="13"/>
      <c r="F849" s="12"/>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3"/>
      <c r="C850" s="12"/>
      <c r="D850" s="10"/>
      <c r="E850" s="13"/>
      <c r="F850" s="12"/>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3"/>
      <c r="C851" s="12"/>
      <c r="D851" s="10"/>
      <c r="E851" s="13"/>
      <c r="F851" s="12"/>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3"/>
      <c r="C852" s="12"/>
      <c r="D852" s="10"/>
      <c r="E852" s="13"/>
      <c r="F852" s="12"/>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3"/>
      <c r="C853" s="12"/>
      <c r="D853" s="10"/>
      <c r="E853" s="13"/>
      <c r="F853" s="12"/>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3"/>
      <c r="C854" s="12"/>
      <c r="D854" s="10"/>
      <c r="E854" s="13"/>
      <c r="F854" s="12"/>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3"/>
      <c r="C855" s="12"/>
      <c r="D855" s="10"/>
      <c r="E855" s="13"/>
      <c r="F855" s="12"/>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3"/>
      <c r="C856" s="12"/>
      <c r="D856" s="10"/>
      <c r="E856" s="13"/>
      <c r="F856" s="12"/>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3"/>
      <c r="C857" s="12"/>
      <c r="D857" s="10"/>
      <c r="E857" s="13"/>
      <c r="F857" s="12"/>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3"/>
      <c r="C858" s="12"/>
      <c r="D858" s="10"/>
      <c r="E858" s="13"/>
      <c r="F858" s="12"/>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3"/>
      <c r="C859" s="12"/>
      <c r="D859" s="10"/>
      <c r="E859" s="13"/>
      <c r="F859" s="12"/>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3"/>
      <c r="C860" s="12"/>
      <c r="D860" s="10"/>
      <c r="E860" s="13"/>
      <c r="F860" s="12"/>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3"/>
      <c r="C861" s="12"/>
      <c r="D861" s="10"/>
      <c r="E861" s="13"/>
      <c r="F861" s="12"/>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3"/>
      <c r="C862" s="12"/>
      <c r="D862" s="10"/>
      <c r="E862" s="13"/>
      <c r="F862" s="12"/>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3"/>
      <c r="C863" s="12"/>
      <c r="D863" s="10"/>
      <c r="E863" s="13"/>
      <c r="F863" s="12"/>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3"/>
      <c r="C864" s="12"/>
      <c r="D864" s="10"/>
      <c r="E864" s="13"/>
      <c r="F864" s="12"/>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3"/>
      <c r="C865" s="12"/>
      <c r="D865" s="10"/>
      <c r="E865" s="13"/>
      <c r="F865" s="12"/>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3"/>
      <c r="C866" s="12"/>
      <c r="D866" s="10"/>
      <c r="E866" s="13"/>
      <c r="F866" s="12"/>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3"/>
      <c r="C867" s="12"/>
      <c r="D867" s="10"/>
      <c r="E867" s="13"/>
      <c r="F867" s="12"/>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3"/>
      <c r="C868" s="12"/>
      <c r="D868" s="10"/>
      <c r="E868" s="13"/>
      <c r="F868" s="12"/>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3"/>
      <c r="C869" s="12"/>
      <c r="D869" s="10"/>
      <c r="E869" s="13"/>
      <c r="F869" s="12"/>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3"/>
      <c r="C870" s="12"/>
      <c r="D870" s="10"/>
      <c r="E870" s="13"/>
      <c r="F870" s="12"/>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3"/>
      <c r="C871" s="12"/>
      <c r="D871" s="10"/>
      <c r="E871" s="13"/>
      <c r="F871" s="12"/>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3"/>
      <c r="C872" s="12"/>
      <c r="D872" s="10"/>
      <c r="E872" s="13"/>
      <c r="F872" s="12"/>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3"/>
      <c r="C873" s="12"/>
      <c r="D873" s="10"/>
      <c r="E873" s="13"/>
      <c r="F873" s="12"/>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3"/>
      <c r="C874" s="12"/>
      <c r="D874" s="10"/>
      <c r="E874" s="13"/>
      <c r="F874" s="12"/>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3"/>
      <c r="C875" s="12"/>
      <c r="D875" s="10"/>
      <c r="E875" s="13"/>
      <c r="F875" s="12"/>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3"/>
      <c r="C876" s="12"/>
      <c r="D876" s="10"/>
      <c r="E876" s="13"/>
      <c r="F876" s="12"/>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3"/>
      <c r="C877" s="12"/>
      <c r="D877" s="10"/>
      <c r="E877" s="13"/>
      <c r="F877" s="12"/>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3"/>
      <c r="C878" s="12"/>
      <c r="D878" s="10"/>
      <c r="E878" s="13"/>
      <c r="F878" s="12"/>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3"/>
      <c r="C879" s="12"/>
      <c r="D879" s="10"/>
      <c r="E879" s="13"/>
      <c r="F879" s="12"/>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3"/>
      <c r="C880" s="12"/>
      <c r="D880" s="10"/>
      <c r="E880" s="13"/>
      <c r="F880" s="12"/>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3"/>
      <c r="C881" s="12"/>
      <c r="D881" s="10"/>
      <c r="E881" s="13"/>
      <c r="F881" s="12"/>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3"/>
      <c r="C882" s="12"/>
      <c r="D882" s="10"/>
      <c r="E882" s="13"/>
      <c r="F882" s="12"/>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3"/>
      <c r="C883" s="12"/>
      <c r="D883" s="10"/>
      <c r="E883" s="13"/>
      <c r="F883" s="12"/>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3"/>
      <c r="C884" s="12"/>
      <c r="D884" s="10"/>
      <c r="E884" s="13"/>
      <c r="F884" s="12"/>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3"/>
      <c r="C885" s="12"/>
      <c r="D885" s="10"/>
      <c r="E885" s="13"/>
      <c r="F885" s="12"/>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3"/>
      <c r="C886" s="12"/>
      <c r="D886" s="10"/>
      <c r="E886" s="13"/>
      <c r="F886" s="12"/>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3"/>
      <c r="C887" s="12"/>
      <c r="D887" s="10"/>
      <c r="E887" s="13"/>
      <c r="F887" s="12"/>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3"/>
      <c r="C888" s="12"/>
      <c r="D888" s="10"/>
      <c r="E888" s="13"/>
      <c r="F888" s="12"/>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3"/>
      <c r="C889" s="12"/>
      <c r="D889" s="10"/>
      <c r="E889" s="13"/>
      <c r="F889" s="12"/>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3"/>
      <c r="C890" s="12"/>
      <c r="D890" s="10"/>
      <c r="E890" s="13"/>
      <c r="F890" s="12"/>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3"/>
      <c r="C891" s="12"/>
      <c r="D891" s="10"/>
      <c r="E891" s="13"/>
      <c r="F891" s="12"/>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3"/>
      <c r="C892" s="12"/>
      <c r="D892" s="10"/>
      <c r="E892" s="13"/>
      <c r="F892" s="12"/>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3"/>
      <c r="C893" s="12"/>
      <c r="D893" s="10"/>
      <c r="E893" s="13"/>
      <c r="F893" s="12"/>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3"/>
      <c r="C894" s="12"/>
      <c r="D894" s="10"/>
      <c r="E894" s="13"/>
      <c r="F894" s="12"/>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3"/>
      <c r="C895" s="12"/>
      <c r="D895" s="10"/>
      <c r="E895" s="13"/>
      <c r="F895" s="12"/>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3"/>
      <c r="C896" s="12"/>
      <c r="D896" s="10"/>
      <c r="E896" s="13"/>
      <c r="F896" s="12"/>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3"/>
      <c r="C897" s="12"/>
      <c r="D897" s="10"/>
      <c r="E897" s="13"/>
      <c r="F897" s="12"/>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3"/>
      <c r="C898" s="12"/>
      <c r="D898" s="10"/>
      <c r="E898" s="13"/>
      <c r="F898" s="12"/>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3"/>
      <c r="C899" s="12"/>
      <c r="D899" s="10"/>
      <c r="E899" s="13"/>
      <c r="F899" s="12"/>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3"/>
      <c r="C900" s="12"/>
      <c r="D900" s="10"/>
      <c r="E900" s="13"/>
      <c r="F900" s="12"/>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3"/>
      <c r="C901" s="12"/>
      <c r="D901" s="10"/>
      <c r="E901" s="13"/>
      <c r="F901" s="12"/>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3"/>
      <c r="C902" s="12"/>
      <c r="D902" s="10"/>
      <c r="E902" s="13"/>
      <c r="F902" s="12"/>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3"/>
      <c r="C903" s="12"/>
      <c r="D903" s="10"/>
      <c r="E903" s="13"/>
      <c r="F903" s="12"/>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3"/>
      <c r="C904" s="12"/>
      <c r="D904" s="10"/>
      <c r="E904" s="13"/>
      <c r="F904" s="12"/>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3"/>
      <c r="C905" s="12"/>
      <c r="D905" s="10"/>
      <c r="E905" s="13"/>
      <c r="F905" s="12"/>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3"/>
      <c r="C906" s="12"/>
      <c r="D906" s="10"/>
      <c r="E906" s="13"/>
      <c r="F906" s="12"/>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3"/>
      <c r="C907" s="12"/>
      <c r="D907" s="10"/>
      <c r="E907" s="13"/>
      <c r="F907" s="12"/>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3"/>
      <c r="C908" s="12"/>
      <c r="D908" s="10"/>
      <c r="E908" s="13"/>
      <c r="F908" s="12"/>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3"/>
      <c r="C909" s="12"/>
      <c r="D909" s="10"/>
      <c r="E909" s="13"/>
      <c r="F909" s="12"/>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3"/>
      <c r="C910" s="12"/>
      <c r="D910" s="10"/>
      <c r="E910" s="13"/>
      <c r="F910" s="12"/>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3"/>
      <c r="C911" s="12"/>
      <c r="D911" s="10"/>
      <c r="E911" s="13"/>
      <c r="F911" s="12"/>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3"/>
      <c r="C912" s="12"/>
      <c r="D912" s="10"/>
      <c r="E912" s="13"/>
      <c r="F912" s="12"/>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3"/>
      <c r="C913" s="12"/>
      <c r="D913" s="10"/>
      <c r="E913" s="13"/>
      <c r="F913" s="12"/>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3"/>
      <c r="C914" s="12"/>
      <c r="D914" s="10"/>
      <c r="E914" s="13"/>
      <c r="F914" s="12"/>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3"/>
      <c r="C915" s="12"/>
      <c r="D915" s="10"/>
      <c r="E915" s="13"/>
      <c r="F915" s="12"/>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3"/>
      <c r="C916" s="12"/>
      <c r="D916" s="10"/>
      <c r="E916" s="13"/>
      <c r="F916" s="12"/>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3"/>
      <c r="C917" s="12"/>
      <c r="D917" s="10"/>
      <c r="E917" s="13"/>
      <c r="F917" s="12"/>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3"/>
      <c r="C918" s="12"/>
      <c r="D918" s="10"/>
      <c r="E918" s="13"/>
      <c r="F918" s="12"/>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3"/>
      <c r="C919" s="12"/>
      <c r="D919" s="10"/>
      <c r="E919" s="13"/>
      <c r="F919" s="12"/>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3"/>
      <c r="C920" s="12"/>
      <c r="D920" s="10"/>
      <c r="E920" s="13"/>
      <c r="F920" s="12"/>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3"/>
      <c r="C921" s="12"/>
      <c r="D921" s="10"/>
      <c r="E921" s="13"/>
      <c r="F921" s="12"/>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3"/>
      <c r="C922" s="12"/>
      <c r="D922" s="10"/>
      <c r="E922" s="13"/>
      <c r="F922" s="12"/>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3"/>
      <c r="C923" s="12"/>
      <c r="D923" s="10"/>
      <c r="E923" s="13"/>
      <c r="F923" s="12"/>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3"/>
      <c r="C924" s="12"/>
      <c r="D924" s="10"/>
      <c r="E924" s="13"/>
      <c r="F924" s="12"/>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3"/>
      <c r="C925" s="12"/>
      <c r="D925" s="10"/>
      <c r="E925" s="13"/>
      <c r="F925" s="12"/>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3"/>
      <c r="C926" s="12"/>
      <c r="D926" s="10"/>
      <c r="E926" s="13"/>
      <c r="F926" s="12"/>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3"/>
      <c r="C927" s="12"/>
      <c r="D927" s="10"/>
      <c r="E927" s="13"/>
      <c r="F927" s="12"/>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3"/>
      <c r="C928" s="12"/>
      <c r="D928" s="10"/>
      <c r="E928" s="13"/>
      <c r="F928" s="12"/>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3"/>
      <c r="C929" s="12"/>
      <c r="D929" s="10"/>
      <c r="E929" s="13"/>
      <c r="F929" s="12"/>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3"/>
      <c r="C930" s="12"/>
      <c r="D930" s="10"/>
      <c r="E930" s="13"/>
      <c r="F930" s="12"/>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3"/>
      <c r="C931" s="12"/>
      <c r="D931" s="10"/>
      <c r="E931" s="13"/>
      <c r="F931" s="12"/>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3"/>
      <c r="C932" s="12"/>
      <c r="D932" s="10"/>
      <c r="E932" s="13"/>
      <c r="F932" s="12"/>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3"/>
      <c r="C933" s="12"/>
      <c r="D933" s="10"/>
      <c r="E933" s="13"/>
      <c r="F933" s="12"/>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3"/>
      <c r="C934" s="12"/>
      <c r="D934" s="10"/>
      <c r="E934" s="13"/>
      <c r="F934" s="12"/>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3"/>
      <c r="C935" s="12"/>
      <c r="D935" s="10"/>
      <c r="E935" s="13"/>
      <c r="F935" s="12"/>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3"/>
      <c r="C936" s="12"/>
      <c r="D936" s="10"/>
      <c r="E936" s="13"/>
      <c r="F936" s="12"/>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3"/>
      <c r="C937" s="12"/>
      <c r="D937" s="10"/>
      <c r="E937" s="13"/>
      <c r="F937" s="12"/>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3"/>
      <c r="C938" s="12"/>
      <c r="D938" s="10"/>
      <c r="E938" s="13"/>
      <c r="F938" s="12"/>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3"/>
      <c r="C939" s="12"/>
      <c r="D939" s="10"/>
      <c r="E939" s="13"/>
      <c r="F939" s="12"/>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3"/>
      <c r="C940" s="12"/>
      <c r="D940" s="10"/>
      <c r="E940" s="13"/>
      <c r="F940" s="12"/>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3"/>
      <c r="C941" s="12"/>
      <c r="D941" s="10"/>
      <c r="E941" s="13"/>
      <c r="F941" s="12"/>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3"/>
      <c r="C942" s="12"/>
      <c r="D942" s="10"/>
      <c r="E942" s="13"/>
      <c r="F942" s="12"/>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3"/>
      <c r="C943" s="12"/>
      <c r="D943" s="10"/>
      <c r="E943" s="13"/>
      <c r="F943" s="12"/>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3"/>
      <c r="C944" s="12"/>
      <c r="D944" s="10"/>
      <c r="E944" s="13"/>
      <c r="F944" s="12"/>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3"/>
      <c r="C945" s="12"/>
      <c r="D945" s="10"/>
      <c r="E945" s="13"/>
      <c r="F945" s="12"/>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3"/>
      <c r="C946" s="12"/>
      <c r="D946" s="10"/>
      <c r="E946" s="13"/>
      <c r="F946" s="12"/>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3"/>
      <c r="C947" s="12"/>
      <c r="D947" s="10"/>
      <c r="E947" s="13"/>
      <c r="F947" s="12"/>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3"/>
      <c r="C948" s="12"/>
      <c r="D948" s="10"/>
      <c r="E948" s="13"/>
      <c r="F948" s="12"/>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3"/>
      <c r="C949" s="12"/>
      <c r="D949" s="10"/>
      <c r="E949" s="13"/>
      <c r="F949" s="12"/>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3"/>
      <c r="C950" s="12"/>
      <c r="D950" s="10"/>
      <c r="E950" s="13"/>
      <c r="F950" s="12"/>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3"/>
      <c r="C951" s="12"/>
      <c r="D951" s="10"/>
      <c r="E951" s="13"/>
      <c r="F951" s="12"/>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3"/>
      <c r="C952" s="12"/>
      <c r="D952" s="10"/>
      <c r="E952" s="13"/>
      <c r="F952" s="12"/>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3"/>
      <c r="C953" s="12"/>
      <c r="D953" s="10"/>
      <c r="E953" s="13"/>
      <c r="F953" s="12"/>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3"/>
      <c r="C954" s="12"/>
      <c r="D954" s="10"/>
      <c r="E954" s="13"/>
      <c r="F954" s="12"/>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3"/>
      <c r="C955" s="12"/>
      <c r="D955" s="10"/>
      <c r="E955" s="13"/>
      <c r="F955" s="12"/>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3"/>
      <c r="C956" s="12"/>
      <c r="D956" s="10"/>
      <c r="E956" s="13"/>
      <c r="F956" s="12"/>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3"/>
      <c r="C957" s="12"/>
      <c r="D957" s="10"/>
      <c r="E957" s="13"/>
      <c r="F957" s="12"/>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3"/>
      <c r="C958" s="12"/>
      <c r="D958" s="10"/>
      <c r="E958" s="13"/>
      <c r="F958" s="12"/>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3"/>
      <c r="C959" s="12"/>
      <c r="D959" s="10"/>
      <c r="E959" s="13"/>
      <c r="F959" s="12"/>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3"/>
      <c r="C960" s="12"/>
      <c r="D960" s="10"/>
      <c r="E960" s="13"/>
      <c r="F960" s="12"/>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3"/>
      <c r="C961" s="12"/>
      <c r="D961" s="10"/>
      <c r="E961" s="13"/>
      <c r="F961" s="12"/>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3"/>
      <c r="C962" s="12"/>
      <c r="D962" s="10"/>
      <c r="E962" s="13"/>
      <c r="F962" s="12"/>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3"/>
      <c r="C963" s="12"/>
      <c r="D963" s="10"/>
      <c r="E963" s="13"/>
      <c r="F963" s="12"/>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3"/>
      <c r="C964" s="12"/>
      <c r="D964" s="10"/>
      <c r="E964" s="13"/>
      <c r="F964" s="12"/>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3"/>
      <c r="C965" s="12"/>
      <c r="D965" s="10"/>
      <c r="E965" s="13"/>
      <c r="F965" s="12"/>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3"/>
      <c r="C966" s="12"/>
      <c r="D966" s="10"/>
      <c r="E966" s="13"/>
      <c r="F966" s="12"/>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3"/>
      <c r="C967" s="12"/>
      <c r="D967" s="10"/>
      <c r="E967" s="13"/>
      <c r="F967" s="12"/>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3"/>
      <c r="C968" s="12"/>
      <c r="D968" s="10"/>
      <c r="E968" s="13"/>
      <c r="F968" s="12"/>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3"/>
      <c r="C969" s="12"/>
      <c r="D969" s="10"/>
      <c r="E969" s="13"/>
      <c r="F969" s="12"/>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3"/>
      <c r="C970" s="12"/>
      <c r="D970" s="10"/>
      <c r="E970" s="13"/>
      <c r="F970" s="12"/>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3"/>
      <c r="C971" s="12"/>
      <c r="D971" s="10"/>
      <c r="E971" s="13"/>
      <c r="F971" s="12"/>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3"/>
      <c r="C972" s="12"/>
      <c r="D972" s="10"/>
      <c r="E972" s="13"/>
      <c r="F972" s="12"/>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3"/>
      <c r="C973" s="12"/>
      <c r="D973" s="10"/>
      <c r="E973" s="13"/>
      <c r="F973" s="12"/>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3"/>
      <c r="C974" s="12"/>
      <c r="D974" s="10"/>
      <c r="E974" s="13"/>
      <c r="F974" s="12"/>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3"/>
      <c r="C975" s="12"/>
      <c r="D975" s="10"/>
      <c r="E975" s="13"/>
      <c r="F975" s="12"/>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3"/>
      <c r="C976" s="12"/>
      <c r="D976" s="10"/>
      <c r="E976" s="13"/>
      <c r="F976" s="12"/>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3"/>
      <c r="C977" s="12"/>
      <c r="D977" s="10"/>
      <c r="E977" s="13"/>
      <c r="F977" s="12"/>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3"/>
      <c r="C978" s="12"/>
      <c r="D978" s="10"/>
      <c r="E978" s="13"/>
      <c r="F978" s="12"/>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3"/>
      <c r="C979" s="12"/>
      <c r="D979" s="10"/>
      <c r="E979" s="13"/>
      <c r="F979" s="12"/>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3"/>
      <c r="C980" s="12"/>
      <c r="D980" s="10"/>
      <c r="E980" s="13"/>
      <c r="F980" s="12"/>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3"/>
      <c r="C981" s="12"/>
      <c r="D981" s="10"/>
      <c r="E981" s="13"/>
      <c r="F981" s="12"/>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3"/>
      <c r="C982" s="12"/>
      <c r="D982" s="10"/>
      <c r="E982" s="13"/>
      <c r="F982" s="12"/>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3"/>
      <c r="C983" s="12"/>
      <c r="D983" s="10"/>
      <c r="E983" s="13"/>
      <c r="F983" s="12"/>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3"/>
      <c r="C984" s="12"/>
      <c r="D984" s="10"/>
      <c r="E984" s="13"/>
      <c r="F984" s="12"/>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3"/>
      <c r="C985" s="12"/>
      <c r="D985" s="10"/>
      <c r="E985" s="13"/>
      <c r="F985" s="12"/>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3"/>
      <c r="C986" s="12"/>
      <c r="D986" s="10"/>
      <c r="E986" s="13"/>
      <c r="F986" s="12"/>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3"/>
      <c r="C987" s="12"/>
      <c r="D987" s="10"/>
      <c r="E987" s="13"/>
      <c r="F987" s="12"/>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3"/>
      <c r="C988" s="12"/>
      <c r="D988" s="10"/>
      <c r="E988" s="13"/>
      <c r="F988" s="12"/>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3"/>
      <c r="C989" s="12"/>
      <c r="D989" s="10"/>
      <c r="E989" s="13"/>
      <c r="F989" s="12"/>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3"/>
      <c r="C990" s="12"/>
      <c r="D990" s="10"/>
      <c r="E990" s="13"/>
      <c r="F990" s="12"/>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3"/>
      <c r="C991" s="12"/>
      <c r="D991" s="10"/>
      <c r="E991" s="13"/>
      <c r="F991" s="12"/>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3"/>
      <c r="C992" s="12"/>
      <c r="D992" s="10"/>
      <c r="E992" s="13"/>
      <c r="F992" s="12"/>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3"/>
      <c r="C993" s="12"/>
      <c r="D993" s="10"/>
      <c r="E993" s="13"/>
      <c r="F993" s="12"/>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3"/>
      <c r="C994" s="12"/>
      <c r="D994" s="10"/>
      <c r="E994" s="13"/>
      <c r="F994" s="12"/>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3"/>
      <c r="C995" s="12"/>
      <c r="D995" s="10"/>
      <c r="E995" s="13"/>
      <c r="F995" s="12"/>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3"/>
      <c r="C996" s="12"/>
      <c r="D996" s="10"/>
      <c r="E996" s="13"/>
      <c r="F996" s="12"/>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3"/>
      <c r="C997" s="12"/>
      <c r="D997" s="10"/>
      <c r="E997" s="13"/>
      <c r="F997" s="12"/>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3"/>
      <c r="C998" s="12"/>
      <c r="D998" s="10"/>
      <c r="E998" s="13"/>
      <c r="F998" s="12"/>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3"/>
      <c r="C999" s="12"/>
      <c r="D999" s="10"/>
      <c r="E999" s="13"/>
      <c r="F999" s="12"/>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3"/>
      <c r="C1000" s="12"/>
      <c r="D1000" s="10"/>
      <c r="E1000" s="13"/>
      <c r="F1000" s="12"/>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5">
    <mergeCell ref="B57:C57"/>
    <mergeCell ref="E57:F57"/>
    <mergeCell ref="C2:E2"/>
    <mergeCell ref="B3:F3"/>
    <mergeCell ref="B8:C8"/>
    <mergeCell ref="E8:F8"/>
    <mergeCell ref="E14:E15"/>
    <mergeCell ref="B19:C19"/>
    <mergeCell ref="E19:F19"/>
    <mergeCell ref="B29:C29"/>
    <mergeCell ref="E29:F29"/>
    <mergeCell ref="B39:C39"/>
    <mergeCell ref="E39:F39"/>
    <mergeCell ref="B48:C48"/>
    <mergeCell ref="E48:F48"/>
  </mergeCells>
  <dataValidations count="2">
    <dataValidation type="list" allowBlank="1" showErrorMessage="1" sqref="C10:C17 C21:C27 C32:C37 C41:C46 C50:C55 C59:C64" xr:uid="{00000000-0002-0000-0A00-000000000000}">
      <formula1>$A$137:$A$139</formula1>
    </dataValidation>
    <dataValidation type="list" allowBlank="1" showErrorMessage="1" sqref="F10:F17 F21:F27 F31:F37 F41:F46 F50:F55 F59:F64" xr:uid="{00000000-0002-0000-0A00-000001000000}">
      <formula1>$A$137:$A$140</formula1>
    </dataValidation>
  </dataValidation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4.453125" defaultRowHeight="15" customHeight="1"/>
  <cols>
    <col min="1" max="1" width="1.54296875" customWidth="1"/>
    <col min="2" max="2" width="37.54296875" customWidth="1"/>
    <col min="3" max="4" width="11.54296875" customWidth="1"/>
    <col min="5" max="5" width="36.453125" customWidth="1"/>
    <col min="6" max="6" width="43.81640625" customWidth="1"/>
    <col min="7" max="26" width="8.7265625" customWidth="1"/>
  </cols>
  <sheetData>
    <row r="1" spans="1:26" ht="4.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58.5" customHeight="1">
      <c r="A2" s="10"/>
      <c r="B2" s="161" t="s">
        <v>403</v>
      </c>
      <c r="C2" s="148"/>
      <c r="D2" s="148"/>
      <c r="E2" s="148"/>
      <c r="F2" s="149"/>
      <c r="G2" s="10"/>
      <c r="H2" s="10"/>
      <c r="I2" s="10"/>
      <c r="J2" s="10"/>
      <c r="K2" s="10"/>
      <c r="L2" s="10"/>
      <c r="M2" s="10"/>
      <c r="N2" s="10"/>
      <c r="O2" s="10"/>
      <c r="P2" s="10"/>
      <c r="Q2" s="10"/>
      <c r="R2" s="10"/>
      <c r="S2" s="10"/>
      <c r="T2" s="10"/>
      <c r="U2" s="10"/>
      <c r="V2" s="10"/>
      <c r="W2" s="10"/>
      <c r="X2" s="10"/>
      <c r="Y2" s="10"/>
      <c r="Z2" s="10"/>
    </row>
    <row r="3" spans="1:26" ht="9" customHeight="1">
      <c r="A3" s="70"/>
      <c r="B3" s="45"/>
      <c r="C3" s="45"/>
      <c r="D3" s="45"/>
      <c r="E3" s="45"/>
      <c r="F3" s="45"/>
      <c r="G3" s="10"/>
      <c r="H3" s="10"/>
      <c r="I3" s="10"/>
      <c r="J3" s="10"/>
      <c r="K3" s="10"/>
      <c r="L3" s="10"/>
      <c r="M3" s="10"/>
      <c r="N3" s="10"/>
      <c r="O3" s="10"/>
      <c r="P3" s="10"/>
      <c r="Q3" s="10"/>
      <c r="R3" s="10"/>
      <c r="S3" s="10"/>
      <c r="T3" s="10"/>
      <c r="U3" s="10"/>
      <c r="V3" s="10"/>
      <c r="W3" s="10"/>
      <c r="X3" s="10"/>
      <c r="Y3" s="10"/>
      <c r="Z3" s="10"/>
    </row>
    <row r="4" spans="1:26" ht="13.5" customHeight="1">
      <c r="A4" s="70"/>
      <c r="B4" s="162" t="s">
        <v>119</v>
      </c>
      <c r="C4" s="163"/>
      <c r="D4" s="163"/>
      <c r="E4" s="164"/>
      <c r="F4" s="10" t="s">
        <v>120</v>
      </c>
      <c r="G4" s="10"/>
      <c r="H4" s="10"/>
      <c r="I4" s="10"/>
      <c r="J4" s="10"/>
      <c r="K4" s="10"/>
      <c r="L4" s="10"/>
      <c r="M4" s="10"/>
      <c r="N4" s="10"/>
      <c r="O4" s="10"/>
      <c r="P4" s="10"/>
      <c r="Q4" s="10"/>
      <c r="R4" s="10"/>
      <c r="S4" s="10"/>
      <c r="T4" s="10"/>
      <c r="U4" s="10"/>
      <c r="V4" s="10"/>
      <c r="W4" s="10"/>
      <c r="X4" s="10"/>
      <c r="Y4" s="10"/>
      <c r="Z4" s="10"/>
    </row>
    <row r="5" spans="1:26" ht="13.5" customHeight="1">
      <c r="A5" s="70"/>
      <c r="B5" s="165"/>
      <c r="C5" s="151"/>
      <c r="D5" s="151"/>
      <c r="E5" s="166"/>
      <c r="F5" s="46" t="s">
        <v>121</v>
      </c>
      <c r="G5" s="10"/>
      <c r="H5" s="10"/>
      <c r="I5" s="10"/>
      <c r="J5" s="10"/>
      <c r="K5" s="10"/>
      <c r="L5" s="10"/>
      <c r="M5" s="10"/>
      <c r="N5" s="10"/>
      <c r="O5" s="10"/>
      <c r="P5" s="10"/>
      <c r="Q5" s="10"/>
      <c r="R5" s="10"/>
      <c r="S5" s="10"/>
      <c r="T5" s="10"/>
      <c r="U5" s="10"/>
      <c r="V5" s="10"/>
      <c r="W5" s="10"/>
      <c r="X5" s="10"/>
      <c r="Y5" s="10"/>
      <c r="Z5" s="10"/>
    </row>
    <row r="6" spans="1:26" ht="13.5" customHeight="1">
      <c r="A6" s="70"/>
      <c r="B6" s="165"/>
      <c r="C6" s="151"/>
      <c r="D6" s="151"/>
      <c r="E6" s="166"/>
      <c r="F6" s="47" t="s">
        <v>122</v>
      </c>
      <c r="G6" s="10"/>
      <c r="H6" s="10"/>
      <c r="I6" s="10"/>
      <c r="J6" s="10"/>
      <c r="K6" s="10"/>
      <c r="L6" s="10"/>
      <c r="M6" s="10"/>
      <c r="N6" s="10"/>
      <c r="O6" s="10"/>
      <c r="P6" s="10"/>
      <c r="Q6" s="10"/>
      <c r="R6" s="10"/>
      <c r="S6" s="10"/>
      <c r="T6" s="10"/>
      <c r="U6" s="10"/>
      <c r="V6" s="10"/>
      <c r="W6" s="10"/>
      <c r="X6" s="10"/>
      <c r="Y6" s="10"/>
      <c r="Z6" s="10"/>
    </row>
    <row r="7" spans="1:26" ht="14.25" customHeight="1">
      <c r="A7" s="70"/>
      <c r="B7" s="167"/>
      <c r="C7" s="168"/>
      <c r="D7" s="168"/>
      <c r="E7" s="169"/>
      <c r="F7" s="48" t="s">
        <v>123</v>
      </c>
      <c r="G7" s="10"/>
      <c r="H7" s="10"/>
      <c r="I7" s="10"/>
      <c r="J7" s="10"/>
      <c r="K7" s="10"/>
      <c r="L7" s="10"/>
      <c r="M7" s="10"/>
      <c r="N7" s="10"/>
      <c r="O7" s="10"/>
      <c r="P7" s="10"/>
      <c r="Q7" s="10"/>
      <c r="R7" s="10"/>
      <c r="S7" s="10"/>
      <c r="T7" s="10"/>
      <c r="U7" s="10"/>
      <c r="V7" s="10"/>
      <c r="W7" s="10"/>
      <c r="X7" s="10"/>
      <c r="Y7" s="10"/>
      <c r="Z7" s="10"/>
    </row>
    <row r="8" spans="1:26" ht="9" customHeight="1">
      <c r="A8" s="70"/>
      <c r="B8" s="49"/>
      <c r="C8" s="49"/>
      <c r="D8" s="49"/>
      <c r="E8" s="49"/>
      <c r="F8" s="49"/>
      <c r="G8" s="10"/>
      <c r="H8" s="10"/>
      <c r="I8" s="10"/>
      <c r="J8" s="10"/>
      <c r="K8" s="10"/>
      <c r="L8" s="10"/>
      <c r="M8" s="10"/>
      <c r="N8" s="10"/>
      <c r="O8" s="10"/>
      <c r="P8" s="10"/>
      <c r="Q8" s="10"/>
      <c r="R8" s="10"/>
      <c r="S8" s="10"/>
      <c r="T8" s="10"/>
      <c r="U8" s="10"/>
      <c r="V8" s="10"/>
      <c r="W8" s="10"/>
      <c r="X8" s="10"/>
      <c r="Y8" s="10"/>
      <c r="Z8" s="10"/>
    </row>
    <row r="9" spans="1:26" ht="14.25" customHeight="1">
      <c r="A9" s="70"/>
      <c r="B9" s="182" t="s">
        <v>404</v>
      </c>
      <c r="C9" s="172" t="s">
        <v>125</v>
      </c>
      <c r="D9" s="173"/>
      <c r="E9" s="50" t="s">
        <v>126</v>
      </c>
      <c r="F9" s="51" t="s">
        <v>127</v>
      </c>
      <c r="G9" s="10"/>
      <c r="H9" s="10"/>
      <c r="I9" s="10"/>
      <c r="J9" s="10"/>
      <c r="K9" s="10"/>
      <c r="L9" s="10"/>
      <c r="M9" s="10"/>
      <c r="N9" s="10"/>
      <c r="O9" s="10"/>
      <c r="P9" s="10"/>
      <c r="Q9" s="10"/>
      <c r="R9" s="10"/>
      <c r="S9" s="10"/>
      <c r="T9" s="10"/>
      <c r="U9" s="10"/>
      <c r="V9" s="10"/>
      <c r="W9" s="10"/>
      <c r="X9" s="10"/>
      <c r="Y9" s="10"/>
      <c r="Z9" s="10"/>
    </row>
    <row r="10" spans="1:26" ht="14.25" customHeight="1">
      <c r="A10" s="70"/>
      <c r="B10" s="183"/>
      <c r="C10" s="52" t="s">
        <v>128</v>
      </c>
      <c r="D10" s="53" t="s">
        <v>129</v>
      </c>
      <c r="E10" s="54" t="s">
        <v>130</v>
      </c>
      <c r="F10" s="55"/>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115" t="s">
        <v>405</v>
      </c>
      <c r="C11" s="57" t="str">
        <f>IF(COUNTBLANK('Questionnaire Infrastructure'!C10:C17)=8,"n/a",IF(COUNTIF('Questionnaire Infrastructure'!C10:C17,'Questionnaire Infrastructure'!$A$137)&gt;0,"n/a",IF(COUNTIF('Questionnaire Infrastructure'!C10:C17,'Questionnaire Infrastructure'!$A$138)&lt;2,"Low",IF(COUNTIF('Questionnaire Infrastructure'!C10:C17,'Questionnaire Infrastructure'!$A$138)&lt;4,"Medium","High"))))</f>
        <v>n/a</v>
      </c>
      <c r="D11" s="58"/>
      <c r="E11" s="59" t="str">
        <f>IF(COUNTBLANK('Questionnaire Infrastructure'!C10:C17)=8,"n/a",IF(COUNTIF('Questionnaire Infrastructure'!C10:C17,'Questionnaire Infrastructure'!$A$137)&gt;0,"n/a",IF(COUNTIF('Questionnaire Infrastructure'!F10:F17,'Questionnaire Infrastructure'!$A$138)&lt;3,"Low",IF(COUNTIF('Questionnaire Infrastructure'!F10:F17,'Questionnaire Infrastructure'!$A$138)=3,"Medium","High"))))</f>
        <v>n/a</v>
      </c>
      <c r="F11" s="60"/>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115" t="s">
        <v>406</v>
      </c>
      <c r="C12" s="57" t="str">
        <f>IF(COUNTBLANK('Questionnaire Infrastructure'!C21:C27)=7,"n/a",IF(COUNTIF('Questionnaire Infrastructure'!C21:C27,'Questionnaire Infrastructure'!$A$137)&gt;0,"n/a",IF(COUNTIF('Questionnaire Infrastructure'!C21:C27,'Questionnaire Infrastructure'!$A$138)&lt;2,"Low",IF(COUNTIF('Questionnaire Infrastructure'!C21:C27,'Questionnaire Infrastructure'!$A$138)&lt;4,"Medium","High"))))</f>
        <v>n/a</v>
      </c>
      <c r="D12" s="58"/>
      <c r="E12" s="81" t="str">
        <f>IF(COUNTBLANK('Questionnaire Infrastructure'!C21:C27)=7,"n/a",IF(COUNTIF('Questionnaire Infrastructure'!C21:C27,'Questionnaire Infrastructure'!$A$137)&gt;0,"n/a",IF(COUNTIF('Questionnaire Infrastructure'!F21:F27,'Questionnaire Infrastructure'!$A$138)&lt;3,"Low",IF(COUNTIF('Questionnaire Infrastructure'!F21:F27,'Questionnaire Infrastructure'!$A$138)=3,"Medium","High"))))</f>
        <v>n/a</v>
      </c>
      <c r="F12" s="63"/>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115" t="s">
        <v>407</v>
      </c>
      <c r="C13" s="57" t="str">
        <f>IF(COUNTBLANK('Questionnaire Infrastructure'!C31:C37)=7,"n/a",IF(COUNTIF('Questionnaire Infrastructure'!C31:C37,'Questionnaire Infrastructure'!$A$137)&gt;0,"n/a",IF(COUNTIF('Questionnaire Infrastructure'!C31:C37,'Questionnaire Infrastructure'!$A$138)&lt;2,"Low",IF(COUNTIF('Questionnaire Infrastructure'!C31:C37,'Questionnaire Infrastructure'!$A$138)&lt;4,"Medium","High"))))</f>
        <v>n/a</v>
      </c>
      <c r="D13" s="58"/>
      <c r="E13" s="81" t="str">
        <f>IF(COUNTBLANK('Questionnaire Infrastructure'!C31:C37)=7,"n/a",IF(COUNTIF('Questionnaire Infrastructure'!C31:C37,'Questionnaire Infrastructure'!$A$137)&gt;0,"n/a",IF(COUNTIF('Questionnaire Infrastructure'!F31:F37,'Questionnaire Infrastructure'!$A$138)&lt;3,"Low",IF(COUNTIF('Questionnaire Infrastructure'!F31:F37,'Questionnaire Infrastructure'!$A$138)=3,"Medium","High"))))</f>
        <v>n/a</v>
      </c>
      <c r="F13" s="63"/>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115" t="s">
        <v>408</v>
      </c>
      <c r="C14" s="57" t="str">
        <f>IF(COUNTBLANK('Questionnaire Infrastructure'!C41:C46)=6,"n/a",IF(COUNTIF('Questionnaire Infrastructure'!C41:C46,'Questionnaire Infrastructure'!$A$137)&gt;0,"n/a",IF(COUNTIF('Questionnaire Infrastructure'!C41:C46,'Questionnaire Infrastructure'!$A$138)&lt;2,"Low",IF(COUNTIF('Questionnaire Infrastructure'!C41:C46,'Questionnaire Infrastructure'!$A$138)&lt;4,"Medium","High"))))</f>
        <v>n/a</v>
      </c>
      <c r="D14" s="58"/>
      <c r="E14" s="81" t="str">
        <f>IF(COUNTBLANK('Questionnaire Infrastructure'!C41:C46)=6,"n/a",IF(COUNTIF('Questionnaire Infrastructure'!C41:C46,'Questionnaire Infrastructure'!$A$137)&gt;0,"n/a",IF(COUNTIF('Questionnaire Infrastructure'!F41:F46,'Questionnaire Infrastructure'!$A$138)&lt;3,"Low",IF(COUNTIF('Questionnaire Infrastructure'!F41:F46,'Questionnaire Infrastructure'!$A$138)=3,"Medium","High"))))</f>
        <v>n/a</v>
      </c>
      <c r="F14" s="63"/>
      <c r="G14" s="10"/>
      <c r="H14" s="10"/>
      <c r="I14" s="10"/>
      <c r="J14" s="10"/>
      <c r="K14" s="10"/>
      <c r="L14" s="10"/>
      <c r="M14" s="10"/>
      <c r="N14" s="10"/>
      <c r="O14" s="10"/>
      <c r="P14" s="10"/>
      <c r="Q14" s="10"/>
      <c r="R14" s="10"/>
      <c r="S14" s="10"/>
      <c r="T14" s="10"/>
      <c r="U14" s="10"/>
      <c r="V14" s="10"/>
      <c r="W14" s="10"/>
      <c r="X14" s="10"/>
      <c r="Y14" s="10"/>
      <c r="Z14" s="10"/>
    </row>
    <row r="15" spans="1:26" ht="14.25" customHeight="1">
      <c r="A15" s="70"/>
      <c r="B15" s="115" t="s">
        <v>409</v>
      </c>
      <c r="C15" s="57"/>
      <c r="D15" s="58"/>
      <c r="E15" s="62"/>
      <c r="F15" s="63"/>
      <c r="G15" s="10"/>
      <c r="H15" s="10"/>
      <c r="I15" s="10"/>
      <c r="J15" s="10"/>
      <c r="K15" s="10"/>
      <c r="L15" s="10"/>
      <c r="M15" s="10"/>
      <c r="N15" s="10"/>
      <c r="O15" s="10"/>
      <c r="P15" s="10"/>
      <c r="Q15" s="10"/>
      <c r="R15" s="10"/>
      <c r="S15" s="10"/>
      <c r="T15" s="10"/>
      <c r="U15" s="10"/>
      <c r="V15" s="10"/>
      <c r="W15" s="10"/>
      <c r="X15" s="10"/>
      <c r="Y15" s="10"/>
      <c r="Z15" s="10"/>
    </row>
    <row r="16" spans="1:26" ht="14.25" customHeight="1">
      <c r="A16" s="70"/>
      <c r="B16" s="115" t="s">
        <v>410</v>
      </c>
      <c r="C16" s="57" t="str">
        <f>IF(COUNTBLANK('Questionnaire Infrastructure'!C50:C55)=6,"n/a",IF(COUNTIF('Questionnaire Infrastructure'!C50:C55,'Questionnaire Infrastructure'!$A$137)&gt;0,"n/a",IF(COUNTIF('Questionnaire Infrastructure'!C50:C55,'Questionnaire Infrastructure'!$A$138)&lt;2,"Low",IF(COUNTIF('Questionnaire Infrastructure'!C50:C55,'Questionnaire Infrastructure'!$A$138)&lt;4,"Medium","High"))))</f>
        <v>n/a</v>
      </c>
      <c r="D16" s="58"/>
      <c r="E16" s="81" t="str">
        <f>IF(COUNTBLANK('Questionnaire Infrastructure'!C50:C55)=6,"n/a",IF(COUNTIF('Questionnaire Infrastructure'!C50:C55,'Questionnaire Infrastructure'!$A$137)&gt;0,"n/a",IF(COUNTIF('Questionnaire Infrastructure'!F50:F55,'Questionnaire Infrastructure'!$A$138)&lt;3,"Low",IF(COUNTIF('Questionnaire Infrastructure'!F50:F55,'Questionnaire Infrastructure'!$A$138)=3,"Medium","High"))))</f>
        <v>n/a</v>
      </c>
      <c r="F16" s="63"/>
      <c r="G16" s="10"/>
      <c r="H16" s="10"/>
      <c r="I16" s="10"/>
      <c r="J16" s="10"/>
      <c r="K16" s="10"/>
      <c r="L16" s="10"/>
      <c r="M16" s="10"/>
      <c r="N16" s="10"/>
      <c r="O16" s="10"/>
      <c r="P16" s="10"/>
      <c r="Q16" s="10"/>
      <c r="R16" s="10"/>
      <c r="S16" s="10"/>
      <c r="T16" s="10"/>
      <c r="U16" s="10"/>
      <c r="V16" s="10"/>
      <c r="W16" s="10"/>
      <c r="X16" s="10"/>
      <c r="Y16" s="10"/>
      <c r="Z16" s="10"/>
    </row>
    <row r="17" spans="1:26" ht="14.25" customHeight="1">
      <c r="A17" s="70"/>
      <c r="B17" s="115" t="s">
        <v>411</v>
      </c>
      <c r="C17" s="57" t="str">
        <f>IF(COUNTBLANK('Questionnaire Infrastructure'!C59:C64)=6,"n/a",IF(COUNTIF('Questionnaire Infrastructure'!C59:C64,'Questionnaire Infrastructure'!$A$137)&gt;0,"n/a",IF(COUNTIF('Questionnaire Infrastructure'!C59:C64,'Questionnaire Infrastructure'!$A$138)&lt;2,"Low",IF(COUNTIF('Questionnaire Infrastructure'!C59:C64,'Questionnaire Infrastructure'!$A$138)&lt;4,"Medium","High"))))</f>
        <v>n/a</v>
      </c>
      <c r="D17" s="58"/>
      <c r="E17" s="81" t="str">
        <f>IF(COUNTBLANK('Questionnaire Infrastructure'!C59:C64)=6,"n/a",IF(COUNTIF('Questionnaire Infrastructure'!C59:C64,'Questionnaire Infrastructure'!$A$137)&gt;0,"n/a",IF(COUNTIF('Questionnaire Infrastructure'!F59:F64,'Questionnaire Infrastructure'!$A$138)&lt;3,"Low",IF(COUNTIF('Questionnaire Infrastructure'!F59:F64,'Questionnaire Infrastructure'!$A$138)=3,"Medium","High"))))</f>
        <v>n/a</v>
      </c>
      <c r="F17" s="63"/>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64"/>
      <c r="C18" s="65"/>
      <c r="D18" s="66"/>
      <c r="E18" s="67"/>
      <c r="F18" s="66"/>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116"/>
      <c r="C20" s="10"/>
      <c r="D20" s="10"/>
      <c r="E20" s="10"/>
      <c r="F20" s="104"/>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t="s">
        <v>140</v>
      </c>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t="s">
        <v>141</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t="s">
        <v>142</v>
      </c>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t="s">
        <v>143</v>
      </c>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t="s">
        <v>123</v>
      </c>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t="s">
        <v>122</v>
      </c>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t="s">
        <v>121</v>
      </c>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
    <mergeCell ref="B2:F2"/>
    <mergeCell ref="B4:E7"/>
    <mergeCell ref="B9:B10"/>
    <mergeCell ref="C9:D9"/>
  </mergeCells>
  <conditionalFormatting sqref="C11:C18">
    <cfRule type="containsText" dxfId="20" priority="1" operator="containsText" text="High">
      <formula>NOT(ISERROR(SEARCH(("High"),(C11))))</formula>
    </cfRule>
    <cfRule type="containsText" dxfId="19" priority="2" operator="containsText" text="Medium">
      <formula>NOT(ISERROR(SEARCH(("Medium"),(C11))))</formula>
    </cfRule>
    <cfRule type="containsText" dxfId="18" priority="3" operator="containsText" text="Low">
      <formula>NOT(ISERROR(SEARCH(("Low"),(C11))))</formula>
    </cfRule>
  </conditionalFormatting>
  <dataValidations count="2">
    <dataValidation type="list" allowBlank="1" showErrorMessage="1" sqref="F10:F18" xr:uid="{00000000-0002-0000-0B00-000000000000}">
      <formula1>$B$40:$B$43</formula1>
    </dataValidation>
    <dataValidation type="list" allowBlank="1" showErrorMessage="1" sqref="D11:D18" xr:uid="{00000000-0002-0000-0B00-000001000000}">
      <formula1>$F$5:$F$7</formula1>
    </dataValidation>
  </dataValidation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4.453125" defaultRowHeight="15" customHeight="1"/>
  <cols>
    <col min="1" max="1" width="3.26953125" customWidth="1"/>
    <col min="2" max="2" width="55.08984375" customWidth="1"/>
    <col min="3" max="3" width="13.453125" customWidth="1"/>
    <col min="4" max="4" width="2.26953125" customWidth="1"/>
    <col min="5" max="5" width="66.08984375" customWidth="1"/>
    <col min="6" max="6" width="19.81640625" customWidth="1"/>
    <col min="7" max="26" width="8.7265625" customWidth="1"/>
  </cols>
  <sheetData>
    <row r="1" spans="1:26" ht="14.25" customHeight="1">
      <c r="A1" s="10"/>
      <c r="B1" s="11" t="s">
        <v>412</v>
      </c>
      <c r="C1" s="12"/>
      <c r="D1" s="10"/>
      <c r="E1" s="13"/>
      <c r="F1" s="12"/>
      <c r="G1" s="10"/>
      <c r="H1" s="10"/>
      <c r="I1" s="10"/>
      <c r="J1" s="10"/>
      <c r="K1" s="10"/>
      <c r="L1" s="10"/>
      <c r="M1" s="10"/>
      <c r="N1" s="10"/>
      <c r="O1" s="10"/>
      <c r="P1" s="10"/>
      <c r="Q1" s="10"/>
      <c r="R1" s="10"/>
      <c r="S1" s="10"/>
      <c r="T1" s="10"/>
      <c r="U1" s="10"/>
      <c r="V1" s="10"/>
      <c r="W1" s="10"/>
      <c r="X1" s="10"/>
      <c r="Y1" s="10"/>
      <c r="Z1" s="10"/>
    </row>
    <row r="2" spans="1:26" ht="14.25" customHeight="1">
      <c r="A2" s="10"/>
      <c r="B2" s="14" t="s">
        <v>21</v>
      </c>
      <c r="C2" s="145">
        <f>Cover!K9</f>
        <v>0</v>
      </c>
      <c r="D2" s="146"/>
      <c r="E2" s="144"/>
      <c r="F2" s="12"/>
      <c r="G2" s="10"/>
      <c r="H2" s="10"/>
      <c r="I2" s="10"/>
      <c r="J2" s="10"/>
      <c r="K2" s="10"/>
      <c r="L2" s="10"/>
      <c r="M2" s="10"/>
      <c r="N2" s="10"/>
      <c r="O2" s="10"/>
      <c r="P2" s="10"/>
      <c r="Q2" s="10"/>
      <c r="R2" s="10"/>
      <c r="S2" s="10"/>
      <c r="T2" s="10"/>
      <c r="U2" s="10"/>
      <c r="V2" s="10"/>
      <c r="W2" s="10"/>
      <c r="X2" s="10"/>
      <c r="Y2" s="10"/>
      <c r="Z2" s="10"/>
    </row>
    <row r="3" spans="1:26" ht="14.25" customHeight="1">
      <c r="A3" s="10"/>
      <c r="B3" s="147" t="s">
        <v>22</v>
      </c>
      <c r="C3" s="148"/>
      <c r="D3" s="148"/>
      <c r="E3" s="148"/>
      <c r="F3" s="149"/>
      <c r="G3" s="10"/>
      <c r="H3" s="10"/>
      <c r="I3" s="10"/>
      <c r="J3" s="10"/>
      <c r="K3" s="10"/>
      <c r="L3" s="10"/>
      <c r="M3" s="10"/>
      <c r="N3" s="10"/>
      <c r="O3" s="10"/>
      <c r="P3" s="10"/>
      <c r="Q3" s="10"/>
      <c r="R3" s="10"/>
      <c r="S3" s="10"/>
      <c r="T3" s="10"/>
      <c r="U3" s="10"/>
      <c r="V3" s="10"/>
      <c r="W3" s="10"/>
      <c r="X3" s="10"/>
      <c r="Y3" s="10"/>
      <c r="Z3" s="10"/>
    </row>
    <row r="4" spans="1:26" ht="14.25" customHeight="1">
      <c r="A4" s="10"/>
      <c r="B4" s="15"/>
      <c r="C4" s="15"/>
      <c r="D4" s="15"/>
      <c r="E4" s="15"/>
      <c r="F4" s="15"/>
      <c r="G4" s="10"/>
      <c r="H4" s="10"/>
      <c r="I4" s="10"/>
      <c r="J4" s="10"/>
      <c r="K4" s="10"/>
      <c r="L4" s="10"/>
      <c r="M4" s="10"/>
      <c r="N4" s="10"/>
      <c r="O4" s="10"/>
      <c r="P4" s="10"/>
      <c r="Q4" s="10"/>
      <c r="R4" s="10"/>
      <c r="S4" s="10"/>
      <c r="T4" s="10"/>
      <c r="U4" s="10"/>
      <c r="V4" s="10"/>
      <c r="W4" s="10"/>
      <c r="X4" s="10"/>
      <c r="Y4" s="10"/>
      <c r="Z4" s="10"/>
    </row>
    <row r="5" spans="1:26" ht="14.25" customHeight="1">
      <c r="A5" s="10"/>
      <c r="B5" s="15"/>
      <c r="C5" s="15"/>
      <c r="D5" s="15"/>
      <c r="E5" s="15"/>
      <c r="F5" s="15"/>
      <c r="G5" s="10"/>
      <c r="H5" s="10"/>
      <c r="I5" s="10"/>
      <c r="J5" s="10"/>
      <c r="K5" s="10"/>
      <c r="L5" s="10"/>
      <c r="M5" s="10"/>
      <c r="N5" s="10"/>
      <c r="O5" s="10"/>
      <c r="P5" s="10"/>
      <c r="Q5" s="10"/>
      <c r="R5" s="10"/>
      <c r="S5" s="10"/>
      <c r="T5" s="10"/>
      <c r="U5" s="10"/>
      <c r="V5" s="10"/>
      <c r="W5" s="10"/>
      <c r="X5" s="10"/>
      <c r="Y5" s="10"/>
      <c r="Z5" s="10"/>
    </row>
    <row r="6" spans="1:26" ht="14.25" customHeight="1">
      <c r="A6" s="10"/>
      <c r="B6" s="15"/>
      <c r="C6" s="15"/>
      <c r="D6" s="15"/>
      <c r="E6" s="15"/>
      <c r="F6" s="15"/>
      <c r="G6" s="10"/>
      <c r="H6" s="10"/>
      <c r="I6" s="10"/>
      <c r="J6" s="10"/>
      <c r="K6" s="10"/>
      <c r="L6" s="10"/>
      <c r="M6" s="10"/>
      <c r="N6" s="10"/>
      <c r="O6" s="10"/>
      <c r="P6" s="10"/>
      <c r="Q6" s="10"/>
      <c r="R6" s="10"/>
      <c r="S6" s="10"/>
      <c r="T6" s="10"/>
      <c r="U6" s="10"/>
      <c r="V6" s="10"/>
      <c r="W6" s="10"/>
      <c r="X6" s="10"/>
      <c r="Y6" s="10"/>
      <c r="Z6" s="10"/>
    </row>
    <row r="7" spans="1:26" ht="14.25" customHeight="1">
      <c r="A7" s="10"/>
      <c r="B7" s="13"/>
      <c r="C7" s="12"/>
      <c r="D7" s="10"/>
      <c r="E7" s="13"/>
      <c r="F7" s="12"/>
      <c r="G7" s="10"/>
      <c r="H7" s="10"/>
      <c r="I7" s="10"/>
      <c r="J7" s="10"/>
      <c r="K7" s="10"/>
      <c r="L7" s="10"/>
      <c r="M7" s="10"/>
      <c r="N7" s="10"/>
      <c r="O7" s="10"/>
      <c r="P7" s="10"/>
      <c r="Q7" s="10"/>
      <c r="R7" s="10"/>
      <c r="S7" s="10"/>
      <c r="T7" s="10"/>
      <c r="U7" s="10"/>
      <c r="V7" s="10"/>
      <c r="W7" s="10"/>
      <c r="X7" s="10"/>
      <c r="Y7" s="10"/>
      <c r="Z7" s="10"/>
    </row>
    <row r="8" spans="1:26" ht="30" customHeight="1">
      <c r="A8" s="10"/>
      <c r="B8" s="143" t="s">
        <v>413</v>
      </c>
      <c r="C8" s="144"/>
      <c r="D8" s="16"/>
      <c r="E8" s="143" t="s">
        <v>24</v>
      </c>
      <c r="F8" s="144"/>
      <c r="G8" s="10"/>
      <c r="H8" s="10"/>
      <c r="I8" s="10"/>
      <c r="J8" s="10"/>
      <c r="K8" s="10"/>
      <c r="L8" s="10"/>
      <c r="M8" s="10"/>
      <c r="N8" s="10"/>
      <c r="O8" s="10"/>
      <c r="P8" s="10"/>
      <c r="Q8" s="10"/>
      <c r="R8" s="10"/>
      <c r="S8" s="10"/>
      <c r="T8" s="10"/>
      <c r="U8" s="10"/>
      <c r="V8" s="10"/>
      <c r="W8" s="10"/>
      <c r="X8" s="10"/>
      <c r="Y8" s="10"/>
      <c r="Z8" s="10"/>
    </row>
    <row r="9" spans="1:26" ht="14.25" customHeight="1">
      <c r="A9" s="10"/>
      <c r="B9" s="17"/>
      <c r="C9" s="18" t="s">
        <v>146</v>
      </c>
      <c r="D9" s="10"/>
      <c r="E9" s="19"/>
      <c r="F9" s="18" t="s">
        <v>26</v>
      </c>
      <c r="G9" s="10"/>
      <c r="H9" s="10"/>
      <c r="I9" s="10"/>
      <c r="J9" s="10"/>
      <c r="K9" s="10"/>
      <c r="L9" s="10"/>
      <c r="M9" s="10"/>
      <c r="N9" s="10"/>
      <c r="O9" s="10"/>
      <c r="P9" s="10"/>
      <c r="Q9" s="10"/>
      <c r="R9" s="10"/>
      <c r="S9" s="10"/>
      <c r="T9" s="10"/>
      <c r="U9" s="10"/>
      <c r="V9" s="10"/>
      <c r="W9" s="10"/>
      <c r="X9" s="10"/>
      <c r="Y9" s="10"/>
      <c r="Z9" s="10"/>
    </row>
    <row r="10" spans="1:26" ht="14.25" customHeight="1">
      <c r="A10" s="10"/>
      <c r="B10" s="85" t="s">
        <v>414</v>
      </c>
      <c r="C10" s="21"/>
      <c r="D10" s="10"/>
      <c r="E10" s="85" t="s">
        <v>415</v>
      </c>
      <c r="F10" s="21"/>
      <c r="G10" s="10"/>
      <c r="H10" s="10"/>
      <c r="I10" s="10"/>
      <c r="J10" s="10"/>
      <c r="K10" s="10"/>
      <c r="L10" s="10"/>
      <c r="M10" s="10"/>
      <c r="N10" s="10"/>
      <c r="O10" s="10"/>
      <c r="P10" s="10"/>
      <c r="Q10" s="10"/>
      <c r="R10" s="10"/>
      <c r="S10" s="10"/>
      <c r="T10" s="10"/>
      <c r="U10" s="10"/>
      <c r="V10" s="10"/>
      <c r="W10" s="10"/>
      <c r="X10" s="10"/>
      <c r="Y10" s="10"/>
      <c r="Z10" s="10"/>
    </row>
    <row r="11" spans="1:26" ht="14.25" customHeight="1">
      <c r="A11" s="10"/>
      <c r="B11" s="85" t="s">
        <v>416</v>
      </c>
      <c r="C11" s="21"/>
      <c r="D11" s="10"/>
      <c r="E11" s="184" t="s">
        <v>417</v>
      </c>
      <c r="F11" s="21"/>
      <c r="G11" s="10"/>
      <c r="H11" s="10"/>
      <c r="I11" s="10"/>
      <c r="J11" s="10"/>
      <c r="K11" s="10"/>
      <c r="L11" s="10"/>
      <c r="M11" s="10"/>
      <c r="N11" s="10"/>
      <c r="O11" s="10"/>
      <c r="P11" s="10"/>
      <c r="Q11" s="10"/>
      <c r="R11" s="10"/>
      <c r="S11" s="10"/>
      <c r="T11" s="10"/>
      <c r="U11" s="10"/>
      <c r="V11" s="10"/>
      <c r="W11" s="10"/>
      <c r="X11" s="10"/>
      <c r="Y11" s="10"/>
      <c r="Z11" s="10"/>
    </row>
    <row r="12" spans="1:26" ht="14.25" customHeight="1">
      <c r="A12" s="10"/>
      <c r="B12" s="85" t="s">
        <v>418</v>
      </c>
      <c r="C12" s="21"/>
      <c r="D12" s="10"/>
      <c r="E12" s="185"/>
      <c r="F12" s="21"/>
      <c r="G12" s="10"/>
      <c r="H12" s="10"/>
      <c r="I12" s="10"/>
      <c r="J12" s="10"/>
      <c r="K12" s="10"/>
      <c r="L12" s="10"/>
      <c r="M12" s="10"/>
      <c r="N12" s="10"/>
      <c r="O12" s="10"/>
      <c r="P12" s="10"/>
      <c r="Q12" s="10"/>
      <c r="R12" s="10"/>
      <c r="S12" s="10"/>
      <c r="T12" s="10"/>
      <c r="U12" s="10"/>
      <c r="V12" s="10"/>
      <c r="W12" s="10"/>
      <c r="X12" s="10"/>
      <c r="Y12" s="10"/>
      <c r="Z12" s="10"/>
    </row>
    <row r="13" spans="1:26" ht="14.25" customHeight="1">
      <c r="A13" s="10"/>
      <c r="B13" s="85" t="s">
        <v>419</v>
      </c>
      <c r="C13" s="21"/>
      <c r="D13" s="10"/>
      <c r="E13" s="85" t="s">
        <v>420</v>
      </c>
      <c r="F13" s="21"/>
      <c r="G13" s="10"/>
      <c r="H13" s="10"/>
      <c r="I13" s="10"/>
      <c r="J13" s="10"/>
      <c r="K13" s="10"/>
      <c r="L13" s="10"/>
      <c r="M13" s="10"/>
      <c r="N13" s="10"/>
      <c r="O13" s="10"/>
      <c r="P13" s="10"/>
      <c r="Q13" s="10"/>
      <c r="R13" s="10"/>
      <c r="S13" s="10"/>
      <c r="T13" s="10"/>
      <c r="U13" s="10"/>
      <c r="V13" s="10"/>
      <c r="W13" s="10"/>
      <c r="X13" s="10"/>
      <c r="Y13" s="10"/>
      <c r="Z13" s="10"/>
    </row>
    <row r="14" spans="1:26" ht="14.25" customHeight="1">
      <c r="A14" s="10"/>
      <c r="B14" s="85" t="s">
        <v>421</v>
      </c>
      <c r="C14" s="21"/>
      <c r="D14" s="10"/>
      <c r="E14" s="85" t="s">
        <v>422</v>
      </c>
      <c r="F14" s="21"/>
      <c r="G14" s="10"/>
      <c r="H14" s="10"/>
      <c r="I14" s="10"/>
      <c r="J14" s="10"/>
      <c r="K14" s="10"/>
      <c r="L14" s="10"/>
      <c r="M14" s="10"/>
      <c r="N14" s="10"/>
      <c r="O14" s="10"/>
      <c r="P14" s="10"/>
      <c r="Q14" s="10"/>
      <c r="R14" s="10"/>
      <c r="S14" s="10"/>
      <c r="T14" s="10"/>
      <c r="U14" s="10"/>
      <c r="V14" s="10"/>
      <c r="W14" s="10"/>
      <c r="X14" s="10"/>
      <c r="Y14" s="10"/>
      <c r="Z14" s="10"/>
    </row>
    <row r="15" spans="1:26" ht="14.25" customHeight="1">
      <c r="A15" s="10"/>
      <c r="B15" s="85" t="s">
        <v>423</v>
      </c>
      <c r="C15" s="21"/>
      <c r="D15" s="10"/>
      <c r="E15" s="85" t="s">
        <v>424</v>
      </c>
      <c r="F15" s="21"/>
      <c r="G15" s="10"/>
      <c r="H15" s="10"/>
      <c r="I15" s="10"/>
      <c r="J15" s="10"/>
      <c r="K15" s="10"/>
      <c r="L15" s="10"/>
      <c r="M15" s="10"/>
      <c r="N15" s="10"/>
      <c r="O15" s="10"/>
      <c r="P15" s="10"/>
      <c r="Q15" s="10"/>
      <c r="R15" s="10"/>
      <c r="S15" s="10"/>
      <c r="T15" s="10"/>
      <c r="U15" s="10"/>
      <c r="V15" s="10"/>
      <c r="W15" s="10"/>
      <c r="X15" s="10"/>
      <c r="Y15" s="10"/>
      <c r="Z15" s="10"/>
    </row>
    <row r="16" spans="1:26" ht="14.25" customHeight="1">
      <c r="A16" s="10"/>
      <c r="B16" s="85" t="s">
        <v>425</v>
      </c>
      <c r="C16" s="21"/>
      <c r="D16" s="10"/>
      <c r="E16" s="85" t="s">
        <v>426</v>
      </c>
      <c r="F16" s="21"/>
      <c r="G16" s="10"/>
      <c r="H16" s="10"/>
      <c r="I16" s="10"/>
      <c r="J16" s="10"/>
      <c r="K16" s="10"/>
      <c r="L16" s="10"/>
      <c r="M16" s="10"/>
      <c r="N16" s="10"/>
      <c r="O16" s="10"/>
      <c r="P16" s="10"/>
      <c r="Q16" s="10"/>
      <c r="R16" s="10"/>
      <c r="S16" s="10"/>
      <c r="T16" s="10"/>
      <c r="U16" s="10"/>
      <c r="V16" s="10"/>
      <c r="W16" s="10"/>
      <c r="X16" s="10"/>
      <c r="Y16" s="10"/>
      <c r="Z16" s="10"/>
    </row>
    <row r="17" spans="1:26" ht="14.25" customHeight="1">
      <c r="A17" s="10"/>
      <c r="B17" s="23"/>
      <c r="C17" s="24"/>
      <c r="D17" s="10"/>
      <c r="E17" s="25"/>
      <c r="F17" s="24"/>
      <c r="G17" s="10"/>
      <c r="H17" s="10"/>
      <c r="I17" s="10"/>
      <c r="J17" s="10"/>
      <c r="K17" s="10"/>
      <c r="L17" s="10"/>
      <c r="M17" s="10"/>
      <c r="N17" s="10"/>
      <c r="O17" s="10"/>
      <c r="P17" s="10"/>
      <c r="Q17" s="10"/>
      <c r="R17" s="10"/>
      <c r="S17" s="10"/>
      <c r="T17" s="10"/>
      <c r="U17" s="10"/>
      <c r="V17" s="10"/>
      <c r="W17" s="10"/>
      <c r="X17" s="10"/>
      <c r="Y17" s="10"/>
      <c r="Z17" s="10"/>
    </row>
    <row r="18" spans="1:26" ht="30" customHeight="1">
      <c r="A18" s="10"/>
      <c r="B18" s="143" t="s">
        <v>427</v>
      </c>
      <c r="C18" s="144"/>
      <c r="D18" s="26"/>
      <c r="E18" s="143" t="s">
        <v>24</v>
      </c>
      <c r="F18" s="144"/>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27"/>
      <c r="C19" s="28"/>
      <c r="D19" s="10"/>
      <c r="E19" s="29"/>
      <c r="F19" s="28"/>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85" t="s">
        <v>428</v>
      </c>
      <c r="C20" s="21"/>
      <c r="D20" s="10"/>
      <c r="E20" s="85" t="s">
        <v>429</v>
      </c>
      <c r="F20" s="21"/>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85" t="s">
        <v>430</v>
      </c>
      <c r="C21" s="21"/>
      <c r="D21" s="10"/>
      <c r="E21" s="85" t="s">
        <v>431</v>
      </c>
      <c r="F21" s="21"/>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85" t="s">
        <v>432</v>
      </c>
      <c r="C22" s="21"/>
      <c r="D22" s="10"/>
      <c r="E22" s="85" t="s">
        <v>433</v>
      </c>
      <c r="F22" s="21"/>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85" t="s">
        <v>434</v>
      </c>
      <c r="C23" s="21"/>
      <c r="D23" s="10"/>
      <c r="E23" s="85" t="s">
        <v>435</v>
      </c>
      <c r="F23" s="21"/>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85" t="s">
        <v>436</v>
      </c>
      <c r="C24" s="21"/>
      <c r="D24" s="10"/>
      <c r="E24" s="85" t="s">
        <v>437</v>
      </c>
      <c r="F24" s="21"/>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85" t="s">
        <v>438</v>
      </c>
      <c r="C25" s="21"/>
      <c r="D25" s="10"/>
      <c r="E25" s="85" t="s">
        <v>439</v>
      </c>
      <c r="F25" s="21"/>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31"/>
      <c r="C26" s="24"/>
      <c r="D26" s="10"/>
      <c r="E26" s="32"/>
      <c r="F26" s="24"/>
      <c r="G26" s="10"/>
      <c r="H26" s="10"/>
      <c r="I26" s="10"/>
      <c r="J26" s="10"/>
      <c r="K26" s="10"/>
      <c r="L26" s="10"/>
      <c r="M26" s="10"/>
      <c r="N26" s="10"/>
      <c r="O26" s="10"/>
      <c r="P26" s="10"/>
      <c r="Q26" s="10"/>
      <c r="R26" s="10"/>
      <c r="S26" s="10"/>
      <c r="T26" s="10"/>
      <c r="U26" s="10"/>
      <c r="V26" s="10"/>
      <c r="W26" s="10"/>
      <c r="X26" s="10"/>
      <c r="Y26" s="10"/>
      <c r="Z26" s="10"/>
    </row>
    <row r="27" spans="1:26" ht="30" customHeight="1">
      <c r="A27" s="10"/>
      <c r="B27" s="143" t="s">
        <v>440</v>
      </c>
      <c r="C27" s="144"/>
      <c r="D27" s="26"/>
      <c r="E27" s="143" t="s">
        <v>24</v>
      </c>
      <c r="F27" s="144"/>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33"/>
      <c r="C28" s="34"/>
      <c r="D28" s="26"/>
      <c r="E28" s="35"/>
      <c r="F28" s="36"/>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85" t="s">
        <v>441</v>
      </c>
      <c r="C29" s="21"/>
      <c r="D29" s="10"/>
      <c r="E29" s="85" t="s">
        <v>442</v>
      </c>
      <c r="F29" s="21"/>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85" t="s">
        <v>443</v>
      </c>
      <c r="C30" s="21"/>
      <c r="D30" s="10"/>
      <c r="E30" s="85" t="s">
        <v>444</v>
      </c>
      <c r="F30" s="21"/>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85" t="s">
        <v>445</v>
      </c>
      <c r="C31" s="21"/>
      <c r="D31" s="10"/>
      <c r="E31" s="85" t="s">
        <v>446</v>
      </c>
      <c r="F31" s="21"/>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85" t="s">
        <v>447</v>
      </c>
      <c r="C32" s="21"/>
      <c r="D32" s="10"/>
      <c r="E32" s="85" t="s">
        <v>448</v>
      </c>
      <c r="F32" s="21"/>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85" t="s">
        <v>449</v>
      </c>
      <c r="C33" s="21"/>
      <c r="D33" s="10"/>
      <c r="E33" s="85" t="s">
        <v>450</v>
      </c>
      <c r="F33" s="21"/>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85" t="s">
        <v>451</v>
      </c>
      <c r="C34" s="21"/>
      <c r="D34" s="10"/>
      <c r="E34" s="85" t="s">
        <v>452</v>
      </c>
      <c r="F34" s="21"/>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20"/>
      <c r="C35" s="21"/>
      <c r="D35" s="10"/>
      <c r="E35" s="22"/>
      <c r="F35" s="21"/>
      <c r="G35" s="10"/>
      <c r="H35" s="10"/>
      <c r="I35" s="10"/>
      <c r="J35" s="10"/>
      <c r="K35" s="10"/>
      <c r="L35" s="10"/>
      <c r="M35" s="10"/>
      <c r="N35" s="10"/>
      <c r="O35" s="10"/>
      <c r="P35" s="10"/>
      <c r="Q35" s="10"/>
      <c r="R35" s="10"/>
      <c r="S35" s="10"/>
      <c r="T35" s="10"/>
      <c r="U35" s="10"/>
      <c r="V35" s="10"/>
      <c r="W35" s="10"/>
      <c r="X35" s="10"/>
      <c r="Y35" s="10"/>
      <c r="Z35" s="10"/>
    </row>
    <row r="36" spans="1:26" ht="30" customHeight="1">
      <c r="A36" s="10"/>
      <c r="B36" s="143" t="s">
        <v>453</v>
      </c>
      <c r="C36" s="144"/>
      <c r="D36" s="10"/>
      <c r="E36" s="143" t="s">
        <v>24</v>
      </c>
      <c r="F36" s="144"/>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33"/>
      <c r="C37" s="36"/>
      <c r="D37" s="10"/>
      <c r="E37" s="35"/>
      <c r="F37" s="36"/>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85" t="s">
        <v>454</v>
      </c>
      <c r="C38" s="21"/>
      <c r="D38" s="10"/>
      <c r="E38" s="85" t="s">
        <v>455</v>
      </c>
      <c r="F38" s="21"/>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85" t="s">
        <v>456</v>
      </c>
      <c r="C39" s="21"/>
      <c r="D39" s="10"/>
      <c r="E39" s="85" t="s">
        <v>457</v>
      </c>
      <c r="F39" s="21"/>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85" t="s">
        <v>458</v>
      </c>
      <c r="C40" s="21"/>
      <c r="D40" s="10"/>
      <c r="E40" s="85" t="s">
        <v>459</v>
      </c>
      <c r="F40" s="21"/>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85" t="s">
        <v>460</v>
      </c>
      <c r="C41" s="21"/>
      <c r="D41" s="10"/>
      <c r="E41" s="85" t="s">
        <v>461</v>
      </c>
      <c r="F41" s="21"/>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85" t="s">
        <v>462</v>
      </c>
      <c r="C42" s="21"/>
      <c r="D42" s="10"/>
      <c r="E42" s="85" t="s">
        <v>463</v>
      </c>
      <c r="F42" s="21"/>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85" t="s">
        <v>464</v>
      </c>
      <c r="C43" s="21"/>
      <c r="D43" s="10"/>
      <c r="E43" s="85" t="s">
        <v>465</v>
      </c>
      <c r="F43" s="21"/>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23"/>
      <c r="C44" s="24"/>
      <c r="D44" s="10"/>
      <c r="E44" s="25"/>
      <c r="F44" s="24"/>
      <c r="G44" s="10"/>
      <c r="H44" s="10"/>
      <c r="I44" s="10"/>
      <c r="J44" s="10"/>
      <c r="K44" s="10"/>
      <c r="L44" s="10"/>
      <c r="M44" s="10"/>
      <c r="N44" s="10"/>
      <c r="O44" s="10"/>
      <c r="P44" s="10"/>
      <c r="Q44" s="10"/>
      <c r="R44" s="10"/>
      <c r="S44" s="10"/>
      <c r="T44" s="10"/>
      <c r="U44" s="10"/>
      <c r="V44" s="10"/>
      <c r="W44" s="10"/>
      <c r="X44" s="10"/>
      <c r="Y44" s="10"/>
      <c r="Z44" s="10"/>
    </row>
    <row r="45" spans="1:26" ht="30" customHeight="1">
      <c r="A45" s="10"/>
      <c r="B45" s="143" t="s">
        <v>466</v>
      </c>
      <c r="C45" s="144"/>
      <c r="D45" s="10"/>
      <c r="E45" s="143" t="s">
        <v>24</v>
      </c>
      <c r="F45" s="144"/>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33"/>
      <c r="C46" s="36"/>
      <c r="D46" s="10"/>
      <c r="E46" s="35"/>
      <c r="F46" s="36"/>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85" t="s">
        <v>467</v>
      </c>
      <c r="C47" s="21"/>
      <c r="D47" s="10"/>
      <c r="E47" s="85" t="s">
        <v>468</v>
      </c>
      <c r="F47" s="21"/>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85" t="s">
        <v>469</v>
      </c>
      <c r="C48" s="21"/>
      <c r="D48" s="10"/>
      <c r="E48" s="85" t="s">
        <v>470</v>
      </c>
      <c r="F48" s="21"/>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85" t="s">
        <v>471</v>
      </c>
      <c r="C49" s="21"/>
      <c r="D49" s="10"/>
      <c r="E49" s="85" t="s">
        <v>472</v>
      </c>
      <c r="F49" s="21"/>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85" t="s">
        <v>473</v>
      </c>
      <c r="C50" s="21"/>
      <c r="D50" s="10"/>
      <c r="E50" s="85" t="s">
        <v>474</v>
      </c>
      <c r="F50" s="21"/>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85" t="s">
        <v>475</v>
      </c>
      <c r="C51" s="21"/>
      <c r="D51" s="10"/>
      <c r="E51" s="85" t="s">
        <v>476</v>
      </c>
      <c r="F51" s="21"/>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27" t="s">
        <v>477</v>
      </c>
      <c r="C52" s="21"/>
      <c r="D52" s="10"/>
      <c r="E52" s="29" t="s">
        <v>478</v>
      </c>
      <c r="F52" s="21"/>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23"/>
      <c r="C53" s="24"/>
      <c r="D53" s="10"/>
      <c r="E53" s="25"/>
      <c r="F53" s="24"/>
      <c r="G53" s="10"/>
      <c r="H53" s="10"/>
      <c r="I53" s="10"/>
      <c r="J53" s="10"/>
      <c r="K53" s="10"/>
      <c r="L53" s="10"/>
      <c r="M53" s="10"/>
      <c r="N53" s="10"/>
      <c r="O53" s="10"/>
      <c r="P53" s="10"/>
      <c r="Q53" s="10"/>
      <c r="R53" s="10"/>
      <c r="S53" s="10"/>
      <c r="T53" s="10"/>
      <c r="U53" s="10"/>
      <c r="V53" s="10"/>
      <c r="W53" s="10"/>
      <c r="X53" s="10"/>
      <c r="Y53" s="10"/>
      <c r="Z53" s="10"/>
    </row>
    <row r="54" spans="1:26" ht="30" customHeight="1">
      <c r="A54" s="10"/>
      <c r="B54" s="143" t="s">
        <v>479</v>
      </c>
      <c r="C54" s="144"/>
      <c r="D54" s="10"/>
      <c r="E54" s="143" t="s">
        <v>24</v>
      </c>
      <c r="F54" s="144"/>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33"/>
      <c r="C55" s="36"/>
      <c r="D55" s="10"/>
      <c r="E55" s="35"/>
      <c r="F55" s="36"/>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85" t="s">
        <v>480</v>
      </c>
      <c r="C56" s="21"/>
      <c r="D56" s="10"/>
      <c r="E56" s="85" t="s">
        <v>481</v>
      </c>
      <c r="F56" s="21"/>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85" t="s">
        <v>482</v>
      </c>
      <c r="C57" s="21"/>
      <c r="D57" s="10"/>
      <c r="E57" s="85" t="s">
        <v>483</v>
      </c>
      <c r="F57" s="21"/>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85" t="s">
        <v>484</v>
      </c>
      <c r="C58" s="21"/>
      <c r="D58" s="10"/>
      <c r="E58" s="85" t="s">
        <v>485</v>
      </c>
      <c r="F58" s="21"/>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85" t="s">
        <v>486</v>
      </c>
      <c r="C59" s="21"/>
      <c r="D59" s="10"/>
      <c r="E59" s="85" t="s">
        <v>487</v>
      </c>
      <c r="F59" s="21"/>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85" t="s">
        <v>488</v>
      </c>
      <c r="C60" s="21"/>
      <c r="D60" s="10"/>
      <c r="E60" s="85" t="s">
        <v>489</v>
      </c>
      <c r="F60" s="21"/>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85" t="s">
        <v>490</v>
      </c>
      <c r="C61" s="21"/>
      <c r="D61" s="10"/>
      <c r="E61" s="85" t="s">
        <v>491</v>
      </c>
      <c r="F61" s="21"/>
      <c r="G61" s="10"/>
      <c r="H61" s="10"/>
      <c r="I61" s="10"/>
      <c r="J61" s="10"/>
      <c r="K61" s="10"/>
      <c r="L61" s="10"/>
      <c r="M61" s="10"/>
      <c r="N61" s="10"/>
      <c r="O61" s="10"/>
      <c r="P61" s="10"/>
      <c r="Q61" s="10"/>
      <c r="R61" s="10"/>
      <c r="S61" s="10"/>
      <c r="T61" s="10"/>
      <c r="U61" s="10"/>
      <c r="V61" s="10"/>
      <c r="W61" s="10"/>
      <c r="X61" s="10"/>
      <c r="Y61" s="10"/>
      <c r="Z61" s="10"/>
    </row>
    <row r="62" spans="1:26" ht="34.5" customHeight="1">
      <c r="A62" s="10"/>
      <c r="B62" s="92" t="s">
        <v>492</v>
      </c>
      <c r="C62" s="117"/>
      <c r="D62" s="118"/>
      <c r="E62" s="92" t="s">
        <v>493</v>
      </c>
      <c r="F62" s="21"/>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85" t="s">
        <v>494</v>
      </c>
      <c r="C63" s="21"/>
      <c r="D63" s="10"/>
      <c r="E63" s="85" t="s">
        <v>495</v>
      </c>
      <c r="F63" s="21"/>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85" t="s">
        <v>496</v>
      </c>
      <c r="C64" s="21"/>
      <c r="D64" s="10"/>
      <c r="E64" s="85" t="s">
        <v>497</v>
      </c>
      <c r="F64" s="21"/>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85" t="s">
        <v>498</v>
      </c>
      <c r="C65" s="21"/>
      <c r="D65" s="10"/>
      <c r="E65" s="85" t="s">
        <v>499</v>
      </c>
      <c r="F65" s="21"/>
      <c r="G65" s="10"/>
      <c r="H65" s="10"/>
      <c r="I65" s="10"/>
      <c r="J65" s="10"/>
      <c r="K65" s="10"/>
      <c r="L65" s="10"/>
      <c r="M65" s="10"/>
      <c r="N65" s="10"/>
      <c r="O65" s="10"/>
      <c r="P65" s="10"/>
      <c r="Q65" s="10"/>
      <c r="R65" s="10"/>
      <c r="S65" s="10"/>
      <c r="T65" s="10"/>
      <c r="U65" s="10"/>
      <c r="V65" s="10"/>
      <c r="W65" s="10"/>
      <c r="X65" s="10"/>
      <c r="Y65" s="10"/>
      <c r="Z65" s="10"/>
    </row>
    <row r="66" spans="1:26" ht="16.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3"/>
      <c r="C67" s="12"/>
      <c r="D67" s="10"/>
      <c r="E67" s="13"/>
      <c r="F67" s="12"/>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3"/>
      <c r="C68" s="12"/>
      <c r="D68" s="10"/>
      <c r="E68" s="13"/>
      <c r="F68" s="12"/>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3"/>
      <c r="C69" s="12"/>
      <c r="D69" s="10"/>
      <c r="E69" s="13"/>
      <c r="F69" s="12"/>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3"/>
      <c r="C70" s="12"/>
      <c r="D70" s="10"/>
      <c r="E70" s="13"/>
      <c r="F70" s="12"/>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3"/>
      <c r="C71" s="12"/>
      <c r="D71" s="10"/>
      <c r="E71" s="13"/>
      <c r="F71" s="12"/>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3"/>
      <c r="C72" s="12"/>
      <c r="D72" s="10"/>
      <c r="E72" s="13"/>
      <c r="F72" s="12"/>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3"/>
      <c r="C73" s="12"/>
      <c r="D73" s="10"/>
      <c r="E73" s="13"/>
      <c r="F73" s="12"/>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3"/>
      <c r="C74" s="12"/>
      <c r="D74" s="10"/>
      <c r="E74" s="13"/>
      <c r="F74" s="12"/>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3"/>
      <c r="C75" s="12"/>
      <c r="D75" s="10"/>
      <c r="E75" s="13"/>
      <c r="F75" s="12"/>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3"/>
      <c r="C76" s="12"/>
      <c r="D76" s="10"/>
      <c r="E76" s="13"/>
      <c r="F76" s="12"/>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3"/>
      <c r="C77" s="12"/>
      <c r="D77" s="10"/>
      <c r="E77" s="13"/>
      <c r="F77" s="12"/>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3"/>
      <c r="C78" s="12"/>
      <c r="D78" s="10"/>
      <c r="E78" s="13"/>
      <c r="F78" s="12"/>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3"/>
      <c r="C79" s="12"/>
      <c r="D79" s="10"/>
      <c r="E79" s="13"/>
      <c r="F79" s="12"/>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3"/>
      <c r="C80" s="12"/>
      <c r="D80" s="10"/>
      <c r="E80" s="13"/>
      <c r="F80" s="12"/>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3"/>
      <c r="C81" s="12"/>
      <c r="D81" s="10"/>
      <c r="E81" s="13"/>
      <c r="F81" s="12"/>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3"/>
      <c r="C82" s="12"/>
      <c r="D82" s="10"/>
      <c r="E82" s="13"/>
      <c r="F82" s="12"/>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3"/>
      <c r="C83" s="12"/>
      <c r="D83" s="10"/>
      <c r="E83" s="13"/>
      <c r="F83" s="12"/>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3"/>
      <c r="C84" s="12"/>
      <c r="D84" s="10"/>
      <c r="E84" s="13"/>
      <c r="F84" s="12"/>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3"/>
      <c r="C85" s="12"/>
      <c r="D85" s="10"/>
      <c r="E85" s="13"/>
      <c r="F85" s="12"/>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3"/>
      <c r="C86" s="12"/>
      <c r="D86" s="10"/>
      <c r="E86" s="13"/>
      <c r="F86" s="12"/>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3"/>
      <c r="C87" s="12"/>
      <c r="D87" s="10"/>
      <c r="E87" s="13"/>
      <c r="F87" s="12"/>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3"/>
      <c r="C88" s="12"/>
      <c r="D88" s="10"/>
      <c r="E88" s="13"/>
      <c r="F88" s="12"/>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3"/>
      <c r="C89" s="12"/>
      <c r="D89" s="10"/>
      <c r="E89" s="13"/>
      <c r="F89" s="12"/>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3"/>
      <c r="C90" s="12"/>
      <c r="D90" s="10"/>
      <c r="E90" s="13"/>
      <c r="F90" s="12"/>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3"/>
      <c r="C91" s="12"/>
      <c r="D91" s="10"/>
      <c r="E91" s="13"/>
      <c r="F91" s="12"/>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3"/>
      <c r="C92" s="12"/>
      <c r="D92" s="10"/>
      <c r="E92" s="13"/>
      <c r="F92" s="12"/>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3"/>
      <c r="C93" s="12"/>
      <c r="D93" s="10"/>
      <c r="E93" s="13"/>
      <c r="F93" s="12"/>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3"/>
      <c r="C94" s="12"/>
      <c r="D94" s="10"/>
      <c r="E94" s="13"/>
      <c r="F94" s="12"/>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3"/>
      <c r="C95" s="12"/>
      <c r="D95" s="10"/>
      <c r="E95" s="13"/>
      <c r="F95" s="12"/>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3"/>
      <c r="C96" s="12"/>
      <c r="D96" s="10"/>
      <c r="E96" s="13"/>
      <c r="F96" s="12"/>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3"/>
      <c r="C97" s="12"/>
      <c r="D97" s="10"/>
      <c r="E97" s="13"/>
      <c r="F97" s="12"/>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3"/>
      <c r="C98" s="12"/>
      <c r="D98" s="10"/>
      <c r="E98" s="13"/>
      <c r="F98" s="12"/>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3"/>
      <c r="C99" s="12"/>
      <c r="D99" s="10"/>
      <c r="E99" s="13"/>
      <c r="F99" s="12"/>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3"/>
      <c r="C100" s="12"/>
      <c r="D100" s="10"/>
      <c r="E100" s="13"/>
      <c r="F100" s="12"/>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3"/>
      <c r="C101" s="12"/>
      <c r="D101" s="10"/>
      <c r="E101" s="13"/>
      <c r="F101" s="12"/>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3"/>
      <c r="C102" s="12"/>
      <c r="D102" s="10"/>
      <c r="E102" s="13"/>
      <c r="F102" s="12"/>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3"/>
      <c r="C103" s="12"/>
      <c r="D103" s="10"/>
      <c r="E103" s="13"/>
      <c r="F103" s="12"/>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3"/>
      <c r="C104" s="12"/>
      <c r="D104" s="10"/>
      <c r="E104" s="13"/>
      <c r="F104" s="12"/>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3"/>
      <c r="C105" s="12"/>
      <c r="D105" s="10"/>
      <c r="E105" s="13"/>
      <c r="F105" s="12"/>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3"/>
      <c r="C106" s="12"/>
      <c r="D106" s="10"/>
      <c r="E106" s="13"/>
      <c r="F106" s="12"/>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3"/>
      <c r="C107" s="12"/>
      <c r="D107" s="10"/>
      <c r="E107" s="13"/>
      <c r="F107" s="12"/>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3"/>
      <c r="C108" s="12"/>
      <c r="D108" s="10"/>
      <c r="E108" s="13"/>
      <c r="F108" s="12"/>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3"/>
      <c r="C109" s="12"/>
      <c r="D109" s="10"/>
      <c r="E109" s="13"/>
      <c r="F109" s="12"/>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3"/>
      <c r="C110" s="12"/>
      <c r="D110" s="10"/>
      <c r="E110" s="13"/>
      <c r="F110" s="12"/>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3"/>
      <c r="C111" s="12"/>
      <c r="D111" s="10"/>
      <c r="E111" s="13"/>
      <c r="F111" s="12"/>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3"/>
      <c r="C112" s="12"/>
      <c r="D112" s="10"/>
      <c r="E112" s="13"/>
      <c r="F112" s="12"/>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3"/>
      <c r="C113" s="12"/>
      <c r="D113" s="10"/>
      <c r="E113" s="13"/>
      <c r="F113" s="12"/>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3"/>
      <c r="C114" s="12"/>
      <c r="D114" s="10"/>
      <c r="E114" s="13"/>
      <c r="F114" s="12"/>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3"/>
      <c r="C115" s="12"/>
      <c r="D115" s="10"/>
      <c r="E115" s="13"/>
      <c r="F115" s="12"/>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3"/>
      <c r="C116" s="12"/>
      <c r="D116" s="10"/>
      <c r="E116" s="13"/>
      <c r="F116" s="12"/>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3"/>
      <c r="C117" s="12"/>
      <c r="D117" s="10"/>
      <c r="E117" s="13"/>
      <c r="F117" s="12"/>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3"/>
      <c r="C118" s="12"/>
      <c r="D118" s="10"/>
      <c r="E118" s="13"/>
      <c r="F118" s="12"/>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3"/>
      <c r="C119" s="12"/>
      <c r="D119" s="10"/>
      <c r="E119" s="13"/>
      <c r="F119" s="12"/>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3"/>
      <c r="C120" s="12"/>
      <c r="D120" s="10"/>
      <c r="E120" s="13"/>
      <c r="F120" s="12"/>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3"/>
      <c r="C121" s="12"/>
      <c r="D121" s="10"/>
      <c r="E121" s="13"/>
      <c r="F121" s="12"/>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3"/>
      <c r="C122" s="12"/>
      <c r="D122" s="10"/>
      <c r="E122" s="13"/>
      <c r="F122" s="12"/>
      <c r="G122" s="10"/>
      <c r="H122" s="10"/>
      <c r="I122" s="10"/>
      <c r="J122" s="10"/>
      <c r="K122" s="10"/>
      <c r="L122" s="10"/>
      <c r="M122" s="10"/>
      <c r="N122" s="10"/>
      <c r="O122" s="10"/>
      <c r="P122" s="10"/>
      <c r="Q122" s="10"/>
      <c r="R122" s="10"/>
      <c r="S122" s="10"/>
      <c r="T122" s="10"/>
      <c r="U122" s="10"/>
      <c r="V122" s="10"/>
      <c r="W122" s="10"/>
      <c r="X122" s="10"/>
      <c r="Y122" s="10"/>
      <c r="Z122" s="10"/>
    </row>
    <row r="123" spans="1:26" ht="14.25" hidden="1" customHeight="1">
      <c r="A123" s="10"/>
      <c r="B123" s="13"/>
      <c r="C123" s="12"/>
      <c r="D123" s="10"/>
      <c r="E123" s="13"/>
      <c r="F123" s="12"/>
      <c r="G123" s="10"/>
      <c r="H123" s="10"/>
      <c r="I123" s="10"/>
      <c r="J123" s="10"/>
      <c r="K123" s="10"/>
      <c r="L123" s="10"/>
      <c r="M123" s="10"/>
      <c r="N123" s="10"/>
      <c r="O123" s="10"/>
      <c r="P123" s="10"/>
      <c r="Q123" s="10"/>
      <c r="R123" s="10"/>
      <c r="S123" s="10"/>
      <c r="T123" s="10"/>
      <c r="U123" s="10"/>
      <c r="V123" s="10"/>
      <c r="W123" s="10"/>
      <c r="X123" s="10"/>
      <c r="Y123" s="10"/>
      <c r="Z123" s="10"/>
    </row>
    <row r="124" spans="1:26" ht="14.25" hidden="1" customHeight="1">
      <c r="A124" s="10" t="s">
        <v>54</v>
      </c>
      <c r="B124" s="13"/>
      <c r="C124" s="12"/>
      <c r="D124" s="10"/>
      <c r="E124" s="13"/>
      <c r="F124" s="12"/>
      <c r="G124" s="10"/>
      <c r="H124" s="10"/>
      <c r="I124" s="10"/>
      <c r="J124" s="10"/>
      <c r="K124" s="10"/>
      <c r="L124" s="10"/>
      <c r="M124" s="10"/>
      <c r="N124" s="10"/>
      <c r="O124" s="10"/>
      <c r="P124" s="10"/>
      <c r="Q124" s="10"/>
      <c r="R124" s="10"/>
      <c r="S124" s="10"/>
      <c r="T124" s="10"/>
      <c r="U124" s="10"/>
      <c r="V124" s="10"/>
      <c r="W124" s="10"/>
      <c r="X124" s="10"/>
      <c r="Y124" s="10"/>
      <c r="Z124" s="10"/>
    </row>
    <row r="125" spans="1:26" ht="14.25" hidden="1" customHeight="1">
      <c r="A125" s="10" t="s">
        <v>52</v>
      </c>
      <c r="B125" s="13"/>
      <c r="C125" s="12"/>
      <c r="D125" s="10"/>
      <c r="E125" s="13"/>
      <c r="F125" s="12"/>
      <c r="G125" s="10"/>
      <c r="H125" s="10"/>
      <c r="I125" s="10"/>
      <c r="J125" s="10"/>
      <c r="K125" s="10"/>
      <c r="L125" s="10"/>
      <c r="M125" s="10"/>
      <c r="N125" s="10"/>
      <c r="O125" s="10"/>
      <c r="P125" s="10"/>
      <c r="Q125" s="10"/>
      <c r="R125" s="10"/>
      <c r="S125" s="10"/>
      <c r="T125" s="10"/>
      <c r="U125" s="10"/>
      <c r="V125" s="10"/>
      <c r="W125" s="10"/>
      <c r="X125" s="10"/>
      <c r="Y125" s="10"/>
      <c r="Z125" s="10"/>
    </row>
    <row r="126" spans="1:26" ht="14.25" hidden="1" customHeight="1">
      <c r="A126" s="10" t="s">
        <v>59</v>
      </c>
      <c r="B126" s="13"/>
      <c r="C126" s="12"/>
      <c r="D126" s="10"/>
      <c r="E126" s="13"/>
      <c r="F126" s="12"/>
      <c r="G126" s="10"/>
      <c r="H126" s="10"/>
      <c r="I126" s="10"/>
      <c r="J126" s="10"/>
      <c r="K126" s="10"/>
      <c r="L126" s="10"/>
      <c r="M126" s="10"/>
      <c r="N126" s="10"/>
      <c r="O126" s="10"/>
      <c r="P126" s="10"/>
      <c r="Q126" s="10"/>
      <c r="R126" s="10"/>
      <c r="S126" s="10"/>
      <c r="T126" s="10"/>
      <c r="U126" s="10"/>
      <c r="V126" s="10"/>
      <c r="W126" s="10"/>
      <c r="X126" s="10"/>
      <c r="Y126" s="10"/>
      <c r="Z126" s="10"/>
    </row>
    <row r="127" spans="1:26" ht="14.25" hidden="1" customHeight="1">
      <c r="A127" s="10"/>
      <c r="B127" s="13"/>
      <c r="C127" s="12"/>
      <c r="D127" s="10"/>
      <c r="E127" s="13"/>
      <c r="F127" s="12"/>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3"/>
      <c r="C128" s="12"/>
      <c r="D128" s="10"/>
      <c r="E128" s="13"/>
      <c r="F128" s="12"/>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3"/>
      <c r="C129" s="12"/>
      <c r="D129" s="10"/>
      <c r="E129" s="13"/>
      <c r="F129" s="12"/>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3"/>
      <c r="C130" s="12"/>
      <c r="D130" s="10"/>
      <c r="E130" s="13"/>
      <c r="F130" s="12"/>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3"/>
      <c r="C131" s="12"/>
      <c r="D131" s="10"/>
      <c r="E131" s="13"/>
      <c r="F131" s="12"/>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3"/>
      <c r="C132" s="12"/>
      <c r="D132" s="10"/>
      <c r="E132" s="13"/>
      <c r="F132" s="12"/>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3"/>
      <c r="C133" s="12"/>
      <c r="D133" s="10"/>
      <c r="E133" s="13"/>
      <c r="F133" s="12"/>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3"/>
      <c r="C134" s="12"/>
      <c r="D134" s="10"/>
      <c r="E134" s="13"/>
      <c r="F134" s="12"/>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3"/>
      <c r="C135" s="12"/>
      <c r="D135" s="10"/>
      <c r="E135" s="13"/>
      <c r="F135" s="12"/>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3"/>
      <c r="C136" s="12"/>
      <c r="D136" s="10"/>
      <c r="E136" s="13"/>
      <c r="F136" s="12"/>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t="s">
        <v>28</v>
      </c>
      <c r="B137" s="13"/>
      <c r="C137" s="12"/>
      <c r="D137" s="10"/>
      <c r="E137" s="13"/>
      <c r="F137" s="12"/>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t="s">
        <v>54</v>
      </c>
      <c r="B138" s="13"/>
      <c r="C138" s="12"/>
      <c r="D138" s="10"/>
      <c r="E138" s="13"/>
      <c r="F138" s="12"/>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t="s">
        <v>52</v>
      </c>
      <c r="B139" s="13"/>
      <c r="C139" s="12"/>
      <c r="D139" s="10"/>
      <c r="E139" s="13"/>
      <c r="F139" s="12"/>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t="s">
        <v>59</v>
      </c>
      <c r="B140" s="13"/>
      <c r="C140" s="12"/>
      <c r="D140" s="10"/>
      <c r="E140" s="13"/>
      <c r="F140" s="12"/>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3"/>
      <c r="C141" s="12"/>
      <c r="D141" s="10"/>
      <c r="E141" s="13"/>
      <c r="F141" s="12"/>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3"/>
      <c r="C142" s="12"/>
      <c r="D142" s="10"/>
      <c r="E142" s="13"/>
      <c r="F142" s="12"/>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3"/>
      <c r="C143" s="12"/>
      <c r="D143" s="10"/>
      <c r="E143" s="13"/>
      <c r="F143" s="12"/>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3"/>
      <c r="C144" s="12"/>
      <c r="D144" s="10"/>
      <c r="E144" s="13"/>
      <c r="F144" s="12"/>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3"/>
      <c r="C145" s="12"/>
      <c r="D145" s="10"/>
      <c r="E145" s="13"/>
      <c r="F145" s="12"/>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3"/>
      <c r="C146" s="12"/>
      <c r="D146" s="10"/>
      <c r="E146" s="13"/>
      <c r="F146" s="12"/>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3"/>
      <c r="C147" s="12"/>
      <c r="D147" s="10"/>
      <c r="E147" s="13"/>
      <c r="F147" s="12"/>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3"/>
      <c r="C148" s="12"/>
      <c r="D148" s="10"/>
      <c r="E148" s="13"/>
      <c r="F148" s="12"/>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3"/>
      <c r="C149" s="12"/>
      <c r="D149" s="10"/>
      <c r="E149" s="13"/>
      <c r="F149" s="12"/>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3"/>
      <c r="C150" s="12"/>
      <c r="D150" s="10"/>
      <c r="E150" s="13"/>
      <c r="F150" s="12"/>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3"/>
      <c r="C151" s="12"/>
      <c r="D151" s="10"/>
      <c r="E151" s="13"/>
      <c r="F151" s="12"/>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3"/>
      <c r="C152" s="12"/>
      <c r="D152" s="10"/>
      <c r="E152" s="13"/>
      <c r="F152" s="12"/>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3"/>
      <c r="C153" s="12"/>
      <c r="D153" s="10"/>
      <c r="E153" s="13"/>
      <c r="F153" s="12"/>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3"/>
      <c r="C154" s="12"/>
      <c r="D154" s="10"/>
      <c r="E154" s="13"/>
      <c r="F154" s="12"/>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3"/>
      <c r="C155" s="12"/>
      <c r="D155" s="10"/>
      <c r="E155" s="13"/>
      <c r="F155" s="12"/>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3"/>
      <c r="C156" s="12"/>
      <c r="D156" s="10"/>
      <c r="E156" s="13"/>
      <c r="F156" s="12"/>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3"/>
      <c r="C157" s="12"/>
      <c r="D157" s="10"/>
      <c r="E157" s="13"/>
      <c r="F157" s="12"/>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3"/>
      <c r="C158" s="12"/>
      <c r="D158" s="10"/>
      <c r="E158" s="13"/>
      <c r="F158" s="12"/>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3"/>
      <c r="C159" s="12"/>
      <c r="D159" s="10"/>
      <c r="E159" s="13"/>
      <c r="F159" s="12"/>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3"/>
      <c r="C160" s="12"/>
      <c r="D160" s="10"/>
      <c r="E160" s="13"/>
      <c r="F160" s="12"/>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3"/>
      <c r="C161" s="12"/>
      <c r="D161" s="10"/>
      <c r="E161" s="13"/>
      <c r="F161" s="12"/>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3"/>
      <c r="C162" s="12"/>
      <c r="D162" s="10"/>
      <c r="E162" s="13"/>
      <c r="F162" s="12"/>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3"/>
      <c r="C163" s="12"/>
      <c r="D163" s="10"/>
      <c r="E163" s="13"/>
      <c r="F163" s="12"/>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3"/>
      <c r="C164" s="12"/>
      <c r="D164" s="10"/>
      <c r="E164" s="13"/>
      <c r="F164" s="12"/>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3"/>
      <c r="C165" s="12"/>
      <c r="D165" s="10"/>
      <c r="E165" s="13"/>
      <c r="F165" s="12"/>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3"/>
      <c r="C166" s="12"/>
      <c r="D166" s="10"/>
      <c r="E166" s="13"/>
      <c r="F166" s="12"/>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3"/>
      <c r="C167" s="12"/>
      <c r="D167" s="10"/>
      <c r="E167" s="13"/>
      <c r="F167" s="12"/>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3"/>
      <c r="C168" s="12"/>
      <c r="D168" s="10"/>
      <c r="E168" s="13"/>
      <c r="F168" s="12"/>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3"/>
      <c r="C169" s="12"/>
      <c r="D169" s="10"/>
      <c r="E169" s="13"/>
      <c r="F169" s="12"/>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3"/>
      <c r="C170" s="12"/>
      <c r="D170" s="10"/>
      <c r="E170" s="13"/>
      <c r="F170" s="12"/>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3"/>
      <c r="C171" s="12"/>
      <c r="D171" s="10"/>
      <c r="E171" s="13"/>
      <c r="F171" s="12"/>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3"/>
      <c r="C172" s="12"/>
      <c r="D172" s="10"/>
      <c r="E172" s="13"/>
      <c r="F172" s="12"/>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3"/>
      <c r="C173" s="12"/>
      <c r="D173" s="10"/>
      <c r="E173" s="13"/>
      <c r="F173" s="12"/>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3"/>
      <c r="C174" s="12"/>
      <c r="D174" s="10"/>
      <c r="E174" s="13"/>
      <c r="F174" s="12"/>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3"/>
      <c r="C175" s="12"/>
      <c r="D175" s="10"/>
      <c r="E175" s="13"/>
      <c r="F175" s="12"/>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3"/>
      <c r="C176" s="12"/>
      <c r="D176" s="10"/>
      <c r="E176" s="13"/>
      <c r="F176" s="12"/>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3"/>
      <c r="C177" s="12"/>
      <c r="D177" s="10"/>
      <c r="E177" s="13"/>
      <c r="F177" s="12"/>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3"/>
      <c r="C178" s="12"/>
      <c r="D178" s="10"/>
      <c r="E178" s="13"/>
      <c r="F178" s="12"/>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3"/>
      <c r="C179" s="12"/>
      <c r="D179" s="10"/>
      <c r="E179" s="13"/>
      <c r="F179" s="12"/>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3"/>
      <c r="C180" s="12"/>
      <c r="D180" s="10"/>
      <c r="E180" s="13"/>
      <c r="F180" s="12"/>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3"/>
      <c r="C181" s="12"/>
      <c r="D181" s="10"/>
      <c r="E181" s="13"/>
      <c r="F181" s="12"/>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3"/>
      <c r="C182" s="12"/>
      <c r="D182" s="10"/>
      <c r="E182" s="13"/>
      <c r="F182" s="12"/>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3"/>
      <c r="C183" s="12"/>
      <c r="D183" s="10"/>
      <c r="E183" s="13"/>
      <c r="F183" s="12"/>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3"/>
      <c r="C184" s="12"/>
      <c r="D184" s="10"/>
      <c r="E184" s="13"/>
      <c r="F184" s="12"/>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3"/>
      <c r="C185" s="12"/>
      <c r="D185" s="10"/>
      <c r="E185" s="13"/>
      <c r="F185" s="12"/>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3"/>
      <c r="C186" s="12"/>
      <c r="D186" s="10"/>
      <c r="E186" s="13"/>
      <c r="F186" s="12"/>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3"/>
      <c r="C187" s="12"/>
      <c r="D187" s="10"/>
      <c r="E187" s="13"/>
      <c r="F187" s="12"/>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3"/>
      <c r="C188" s="12"/>
      <c r="D188" s="10"/>
      <c r="E188" s="13"/>
      <c r="F188" s="12"/>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3"/>
      <c r="C189" s="12"/>
      <c r="D189" s="10"/>
      <c r="E189" s="13"/>
      <c r="F189" s="12"/>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3"/>
      <c r="C190" s="12"/>
      <c r="D190" s="10"/>
      <c r="E190" s="13"/>
      <c r="F190" s="12"/>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3"/>
      <c r="C191" s="12"/>
      <c r="D191" s="10"/>
      <c r="E191" s="13"/>
      <c r="F191" s="12"/>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3"/>
      <c r="C192" s="12"/>
      <c r="D192" s="10"/>
      <c r="E192" s="13"/>
      <c r="F192" s="12"/>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3"/>
      <c r="C193" s="12"/>
      <c r="D193" s="10"/>
      <c r="E193" s="13"/>
      <c r="F193" s="12"/>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3"/>
      <c r="C194" s="12"/>
      <c r="D194" s="10"/>
      <c r="E194" s="13"/>
      <c r="F194" s="12"/>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3"/>
      <c r="C195" s="12"/>
      <c r="D195" s="10"/>
      <c r="E195" s="13"/>
      <c r="F195" s="12"/>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3"/>
      <c r="C196" s="12"/>
      <c r="D196" s="10"/>
      <c r="E196" s="13"/>
      <c r="F196" s="12"/>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3"/>
      <c r="C197" s="12"/>
      <c r="D197" s="10"/>
      <c r="E197" s="13"/>
      <c r="F197" s="12"/>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3"/>
      <c r="C198" s="12"/>
      <c r="D198" s="10"/>
      <c r="E198" s="13"/>
      <c r="F198" s="12"/>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3"/>
      <c r="C199" s="12"/>
      <c r="D199" s="10"/>
      <c r="E199" s="13"/>
      <c r="F199" s="12"/>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3"/>
      <c r="C200" s="12"/>
      <c r="D200" s="10"/>
      <c r="E200" s="13"/>
      <c r="F200" s="12"/>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3"/>
      <c r="C201" s="12"/>
      <c r="D201" s="10"/>
      <c r="E201" s="13"/>
      <c r="F201" s="12"/>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3"/>
      <c r="C202" s="12"/>
      <c r="D202" s="10"/>
      <c r="E202" s="13"/>
      <c r="F202" s="12"/>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3"/>
      <c r="C203" s="12"/>
      <c r="D203" s="10"/>
      <c r="E203" s="13"/>
      <c r="F203" s="12"/>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3"/>
      <c r="C204" s="12"/>
      <c r="D204" s="10"/>
      <c r="E204" s="13"/>
      <c r="F204" s="12"/>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3"/>
      <c r="C205" s="12"/>
      <c r="D205" s="10"/>
      <c r="E205" s="13"/>
      <c r="F205" s="12"/>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3"/>
      <c r="C206" s="12"/>
      <c r="D206" s="10"/>
      <c r="E206" s="13"/>
      <c r="F206" s="12"/>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3"/>
      <c r="C207" s="12"/>
      <c r="D207" s="10"/>
      <c r="E207" s="13"/>
      <c r="F207" s="12"/>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3"/>
      <c r="C208" s="12"/>
      <c r="D208" s="10"/>
      <c r="E208" s="13"/>
      <c r="F208" s="12"/>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3"/>
      <c r="C209" s="12"/>
      <c r="D209" s="10"/>
      <c r="E209" s="13"/>
      <c r="F209" s="12"/>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3"/>
      <c r="C210" s="12"/>
      <c r="D210" s="10"/>
      <c r="E210" s="13"/>
      <c r="F210" s="12"/>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3"/>
      <c r="C211" s="12"/>
      <c r="D211" s="10"/>
      <c r="E211" s="13"/>
      <c r="F211" s="12"/>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3"/>
      <c r="C212" s="12"/>
      <c r="D212" s="10"/>
      <c r="E212" s="13"/>
      <c r="F212" s="12"/>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3"/>
      <c r="C213" s="12"/>
      <c r="D213" s="10"/>
      <c r="E213" s="13"/>
      <c r="F213" s="12"/>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3"/>
      <c r="C214" s="12"/>
      <c r="D214" s="10"/>
      <c r="E214" s="13"/>
      <c r="F214" s="12"/>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3"/>
      <c r="C215" s="12"/>
      <c r="D215" s="10"/>
      <c r="E215" s="13"/>
      <c r="F215" s="12"/>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3"/>
      <c r="C216" s="12"/>
      <c r="D216" s="10"/>
      <c r="E216" s="13"/>
      <c r="F216" s="12"/>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3"/>
      <c r="C217" s="12"/>
      <c r="D217" s="10"/>
      <c r="E217" s="13"/>
      <c r="F217" s="12"/>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3"/>
      <c r="C218" s="12"/>
      <c r="D218" s="10"/>
      <c r="E218" s="13"/>
      <c r="F218" s="12"/>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3"/>
      <c r="C219" s="12"/>
      <c r="D219" s="10"/>
      <c r="E219" s="13"/>
      <c r="F219" s="12"/>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3"/>
      <c r="C220" s="12"/>
      <c r="D220" s="10"/>
      <c r="E220" s="13"/>
      <c r="F220" s="12"/>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3"/>
      <c r="C221" s="12"/>
      <c r="D221" s="10"/>
      <c r="E221" s="13"/>
      <c r="F221" s="12"/>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3"/>
      <c r="C222" s="12"/>
      <c r="D222" s="10"/>
      <c r="E222" s="13"/>
      <c r="F222" s="12"/>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3"/>
      <c r="C223" s="12"/>
      <c r="D223" s="10"/>
      <c r="E223" s="13"/>
      <c r="F223" s="12"/>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3"/>
      <c r="C224" s="12"/>
      <c r="D224" s="10"/>
      <c r="E224" s="13"/>
      <c r="F224" s="12"/>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3"/>
      <c r="C225" s="12"/>
      <c r="D225" s="10"/>
      <c r="E225" s="13"/>
      <c r="F225" s="12"/>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3"/>
      <c r="C226" s="12"/>
      <c r="D226" s="10"/>
      <c r="E226" s="13"/>
      <c r="F226" s="12"/>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3"/>
      <c r="C227" s="12"/>
      <c r="D227" s="10"/>
      <c r="E227" s="13"/>
      <c r="F227" s="12"/>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3"/>
      <c r="C228" s="12"/>
      <c r="D228" s="10"/>
      <c r="E228" s="13"/>
      <c r="F228" s="12"/>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3"/>
      <c r="C229" s="12"/>
      <c r="D229" s="10"/>
      <c r="E229" s="13"/>
      <c r="F229" s="12"/>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3"/>
      <c r="C230" s="12"/>
      <c r="D230" s="10"/>
      <c r="E230" s="13"/>
      <c r="F230" s="12"/>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3"/>
      <c r="C231" s="12"/>
      <c r="D231" s="10"/>
      <c r="E231" s="13"/>
      <c r="F231" s="12"/>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3"/>
      <c r="C232" s="12"/>
      <c r="D232" s="10"/>
      <c r="E232" s="13"/>
      <c r="F232" s="12"/>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3"/>
      <c r="C233" s="12"/>
      <c r="D233" s="10"/>
      <c r="E233" s="13"/>
      <c r="F233" s="12"/>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3"/>
      <c r="C234" s="12"/>
      <c r="D234" s="10"/>
      <c r="E234" s="13"/>
      <c r="F234" s="12"/>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3"/>
      <c r="C235" s="12"/>
      <c r="D235" s="10"/>
      <c r="E235" s="13"/>
      <c r="F235" s="12"/>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3"/>
      <c r="C236" s="12"/>
      <c r="D236" s="10"/>
      <c r="E236" s="13"/>
      <c r="F236" s="12"/>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3"/>
      <c r="C237" s="12"/>
      <c r="D237" s="10"/>
      <c r="E237" s="13"/>
      <c r="F237" s="12"/>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3"/>
      <c r="C238" s="12"/>
      <c r="D238" s="10"/>
      <c r="E238" s="13"/>
      <c r="F238" s="12"/>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3"/>
      <c r="C239" s="12"/>
      <c r="D239" s="10"/>
      <c r="E239" s="13"/>
      <c r="F239" s="12"/>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3"/>
      <c r="C240" s="12"/>
      <c r="D240" s="10"/>
      <c r="E240" s="13"/>
      <c r="F240" s="12"/>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3"/>
      <c r="C241" s="12"/>
      <c r="D241" s="10"/>
      <c r="E241" s="13"/>
      <c r="F241" s="12"/>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3"/>
      <c r="C242" s="12"/>
      <c r="D242" s="10"/>
      <c r="E242" s="13"/>
      <c r="F242" s="12"/>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3"/>
      <c r="C243" s="12"/>
      <c r="D243" s="10"/>
      <c r="E243" s="13"/>
      <c r="F243" s="12"/>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3"/>
      <c r="C244" s="12"/>
      <c r="D244" s="10"/>
      <c r="E244" s="13"/>
      <c r="F244" s="12"/>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3"/>
      <c r="C245" s="12"/>
      <c r="D245" s="10"/>
      <c r="E245" s="13"/>
      <c r="F245" s="12"/>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3"/>
      <c r="C246" s="12"/>
      <c r="D246" s="10"/>
      <c r="E246" s="13"/>
      <c r="F246" s="12"/>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3"/>
      <c r="C247" s="12"/>
      <c r="D247" s="10"/>
      <c r="E247" s="13"/>
      <c r="F247" s="12"/>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3"/>
      <c r="C248" s="12"/>
      <c r="D248" s="10"/>
      <c r="E248" s="13"/>
      <c r="F248" s="12"/>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3"/>
      <c r="C249" s="12"/>
      <c r="D249" s="10"/>
      <c r="E249" s="13"/>
      <c r="F249" s="12"/>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3"/>
      <c r="C250" s="12"/>
      <c r="D250" s="10"/>
      <c r="E250" s="13"/>
      <c r="F250" s="12"/>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3"/>
      <c r="C251" s="12"/>
      <c r="D251" s="10"/>
      <c r="E251" s="13"/>
      <c r="F251" s="12"/>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3"/>
      <c r="C252" s="12"/>
      <c r="D252" s="10"/>
      <c r="E252" s="13"/>
      <c r="F252" s="12"/>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3"/>
      <c r="C253" s="12"/>
      <c r="D253" s="10"/>
      <c r="E253" s="13"/>
      <c r="F253" s="12"/>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3"/>
      <c r="C254" s="12"/>
      <c r="D254" s="10"/>
      <c r="E254" s="13"/>
      <c r="F254" s="12"/>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3"/>
      <c r="C255" s="12"/>
      <c r="D255" s="10"/>
      <c r="E255" s="13"/>
      <c r="F255" s="12"/>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3"/>
      <c r="C256" s="12"/>
      <c r="D256" s="10"/>
      <c r="E256" s="13"/>
      <c r="F256" s="12"/>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3"/>
      <c r="C257" s="12"/>
      <c r="D257" s="10"/>
      <c r="E257" s="13"/>
      <c r="F257" s="12"/>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3"/>
      <c r="C258" s="12"/>
      <c r="D258" s="10"/>
      <c r="E258" s="13"/>
      <c r="F258" s="12"/>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3"/>
      <c r="C259" s="12"/>
      <c r="D259" s="10"/>
      <c r="E259" s="13"/>
      <c r="F259" s="12"/>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3"/>
      <c r="C260" s="12"/>
      <c r="D260" s="10"/>
      <c r="E260" s="13"/>
      <c r="F260" s="12"/>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3"/>
      <c r="C261" s="12"/>
      <c r="D261" s="10"/>
      <c r="E261" s="13"/>
      <c r="F261" s="12"/>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3"/>
      <c r="C262" s="12"/>
      <c r="D262" s="10"/>
      <c r="E262" s="13"/>
      <c r="F262" s="12"/>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3"/>
      <c r="C263" s="12"/>
      <c r="D263" s="10"/>
      <c r="E263" s="13"/>
      <c r="F263" s="12"/>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3"/>
      <c r="C264" s="12"/>
      <c r="D264" s="10"/>
      <c r="E264" s="13"/>
      <c r="F264" s="12"/>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3"/>
      <c r="C265" s="12"/>
      <c r="D265" s="10"/>
      <c r="E265" s="13"/>
      <c r="F265" s="12"/>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3"/>
      <c r="C266" s="12"/>
      <c r="D266" s="10"/>
      <c r="E266" s="13"/>
      <c r="F266" s="12"/>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3"/>
      <c r="C267" s="12"/>
      <c r="D267" s="10"/>
      <c r="E267" s="13"/>
      <c r="F267" s="12"/>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3"/>
      <c r="C268" s="12"/>
      <c r="D268" s="10"/>
      <c r="E268" s="13"/>
      <c r="F268" s="12"/>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3"/>
      <c r="C269" s="12"/>
      <c r="D269" s="10"/>
      <c r="E269" s="13"/>
      <c r="F269" s="12"/>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3"/>
      <c r="C270" s="12"/>
      <c r="D270" s="10"/>
      <c r="E270" s="13"/>
      <c r="F270" s="12"/>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3"/>
      <c r="C271" s="12"/>
      <c r="D271" s="10"/>
      <c r="E271" s="13"/>
      <c r="F271" s="12"/>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3"/>
      <c r="C272" s="12"/>
      <c r="D272" s="10"/>
      <c r="E272" s="13"/>
      <c r="F272" s="12"/>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3"/>
      <c r="C273" s="12"/>
      <c r="D273" s="10"/>
      <c r="E273" s="13"/>
      <c r="F273" s="12"/>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3"/>
      <c r="C274" s="12"/>
      <c r="D274" s="10"/>
      <c r="E274" s="13"/>
      <c r="F274" s="12"/>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3"/>
      <c r="C275" s="12"/>
      <c r="D275" s="10"/>
      <c r="E275" s="13"/>
      <c r="F275" s="12"/>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3"/>
      <c r="C276" s="12"/>
      <c r="D276" s="10"/>
      <c r="E276" s="13"/>
      <c r="F276" s="12"/>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3"/>
      <c r="C277" s="12"/>
      <c r="D277" s="10"/>
      <c r="E277" s="13"/>
      <c r="F277" s="12"/>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3"/>
      <c r="C278" s="12"/>
      <c r="D278" s="10"/>
      <c r="E278" s="13"/>
      <c r="F278" s="12"/>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3"/>
      <c r="C279" s="12"/>
      <c r="D279" s="10"/>
      <c r="E279" s="13"/>
      <c r="F279" s="12"/>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3"/>
      <c r="C280" s="12"/>
      <c r="D280" s="10"/>
      <c r="E280" s="13"/>
      <c r="F280" s="12"/>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3"/>
      <c r="C281" s="12"/>
      <c r="D281" s="10"/>
      <c r="E281" s="13"/>
      <c r="F281" s="12"/>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3"/>
      <c r="C282" s="12"/>
      <c r="D282" s="10"/>
      <c r="E282" s="13"/>
      <c r="F282" s="12"/>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3"/>
      <c r="C283" s="12"/>
      <c r="D283" s="10"/>
      <c r="E283" s="13"/>
      <c r="F283" s="12"/>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3"/>
      <c r="C284" s="12"/>
      <c r="D284" s="10"/>
      <c r="E284" s="13"/>
      <c r="F284" s="12"/>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3"/>
      <c r="C285" s="12"/>
      <c r="D285" s="10"/>
      <c r="E285" s="13"/>
      <c r="F285" s="12"/>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3"/>
      <c r="C286" s="12"/>
      <c r="D286" s="10"/>
      <c r="E286" s="13"/>
      <c r="F286" s="12"/>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3"/>
      <c r="C287" s="12"/>
      <c r="D287" s="10"/>
      <c r="E287" s="13"/>
      <c r="F287" s="12"/>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3"/>
      <c r="C288" s="12"/>
      <c r="D288" s="10"/>
      <c r="E288" s="13"/>
      <c r="F288" s="12"/>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3"/>
      <c r="C289" s="12"/>
      <c r="D289" s="10"/>
      <c r="E289" s="13"/>
      <c r="F289" s="12"/>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3"/>
      <c r="C290" s="12"/>
      <c r="D290" s="10"/>
      <c r="E290" s="13"/>
      <c r="F290" s="12"/>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3"/>
      <c r="C291" s="12"/>
      <c r="D291" s="10"/>
      <c r="E291" s="13"/>
      <c r="F291" s="12"/>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3"/>
      <c r="C292" s="12"/>
      <c r="D292" s="10"/>
      <c r="E292" s="13"/>
      <c r="F292" s="12"/>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3"/>
      <c r="C293" s="12"/>
      <c r="D293" s="10"/>
      <c r="E293" s="13"/>
      <c r="F293" s="12"/>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3"/>
      <c r="C294" s="12"/>
      <c r="D294" s="10"/>
      <c r="E294" s="13"/>
      <c r="F294" s="12"/>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3"/>
      <c r="C295" s="12"/>
      <c r="D295" s="10"/>
      <c r="E295" s="13"/>
      <c r="F295" s="12"/>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3"/>
      <c r="C296" s="12"/>
      <c r="D296" s="10"/>
      <c r="E296" s="13"/>
      <c r="F296" s="12"/>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3"/>
      <c r="C297" s="12"/>
      <c r="D297" s="10"/>
      <c r="E297" s="13"/>
      <c r="F297" s="12"/>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3"/>
      <c r="C298" s="12"/>
      <c r="D298" s="10"/>
      <c r="E298" s="13"/>
      <c r="F298" s="12"/>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3"/>
      <c r="C299" s="12"/>
      <c r="D299" s="10"/>
      <c r="E299" s="13"/>
      <c r="F299" s="12"/>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3"/>
      <c r="C300" s="12"/>
      <c r="D300" s="10"/>
      <c r="E300" s="13"/>
      <c r="F300" s="12"/>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3"/>
      <c r="C301" s="12"/>
      <c r="D301" s="10"/>
      <c r="E301" s="13"/>
      <c r="F301" s="12"/>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3"/>
      <c r="C302" s="12"/>
      <c r="D302" s="10"/>
      <c r="E302" s="13"/>
      <c r="F302" s="12"/>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3"/>
      <c r="C303" s="12"/>
      <c r="D303" s="10"/>
      <c r="E303" s="13"/>
      <c r="F303" s="12"/>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3"/>
      <c r="C304" s="12"/>
      <c r="D304" s="10"/>
      <c r="E304" s="13"/>
      <c r="F304" s="12"/>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3"/>
      <c r="C305" s="12"/>
      <c r="D305" s="10"/>
      <c r="E305" s="13"/>
      <c r="F305" s="12"/>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3"/>
      <c r="C306" s="12"/>
      <c r="D306" s="10"/>
      <c r="E306" s="13"/>
      <c r="F306" s="12"/>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3"/>
      <c r="C307" s="12"/>
      <c r="D307" s="10"/>
      <c r="E307" s="13"/>
      <c r="F307" s="12"/>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3"/>
      <c r="C308" s="12"/>
      <c r="D308" s="10"/>
      <c r="E308" s="13"/>
      <c r="F308" s="12"/>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3"/>
      <c r="C309" s="12"/>
      <c r="D309" s="10"/>
      <c r="E309" s="13"/>
      <c r="F309" s="12"/>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3"/>
      <c r="C310" s="12"/>
      <c r="D310" s="10"/>
      <c r="E310" s="13"/>
      <c r="F310" s="12"/>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3"/>
      <c r="C311" s="12"/>
      <c r="D311" s="10"/>
      <c r="E311" s="13"/>
      <c r="F311" s="12"/>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3"/>
      <c r="C312" s="12"/>
      <c r="D312" s="10"/>
      <c r="E312" s="13"/>
      <c r="F312" s="12"/>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3"/>
      <c r="C313" s="12"/>
      <c r="D313" s="10"/>
      <c r="E313" s="13"/>
      <c r="F313" s="12"/>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3"/>
      <c r="C314" s="12"/>
      <c r="D314" s="10"/>
      <c r="E314" s="13"/>
      <c r="F314" s="12"/>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3"/>
      <c r="C315" s="12"/>
      <c r="D315" s="10"/>
      <c r="E315" s="13"/>
      <c r="F315" s="12"/>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3"/>
      <c r="C316" s="12"/>
      <c r="D316" s="10"/>
      <c r="E316" s="13"/>
      <c r="F316" s="12"/>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3"/>
      <c r="C317" s="12"/>
      <c r="D317" s="10"/>
      <c r="E317" s="13"/>
      <c r="F317" s="12"/>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3"/>
      <c r="C318" s="12"/>
      <c r="D318" s="10"/>
      <c r="E318" s="13"/>
      <c r="F318" s="12"/>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3"/>
      <c r="C319" s="12"/>
      <c r="D319" s="10"/>
      <c r="E319" s="13"/>
      <c r="F319" s="12"/>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3"/>
      <c r="C320" s="12"/>
      <c r="D320" s="10"/>
      <c r="E320" s="13"/>
      <c r="F320" s="12"/>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3"/>
      <c r="C321" s="12"/>
      <c r="D321" s="10"/>
      <c r="E321" s="13"/>
      <c r="F321" s="12"/>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3"/>
      <c r="C322" s="12"/>
      <c r="D322" s="10"/>
      <c r="E322" s="13"/>
      <c r="F322" s="12"/>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3"/>
      <c r="C323" s="12"/>
      <c r="D323" s="10"/>
      <c r="E323" s="13"/>
      <c r="F323" s="12"/>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3"/>
      <c r="C324" s="12"/>
      <c r="D324" s="10"/>
      <c r="E324" s="13"/>
      <c r="F324" s="12"/>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3"/>
      <c r="C325" s="12"/>
      <c r="D325" s="10"/>
      <c r="E325" s="13"/>
      <c r="F325" s="12"/>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3"/>
      <c r="C326" s="12"/>
      <c r="D326" s="10"/>
      <c r="E326" s="13"/>
      <c r="F326" s="12"/>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3"/>
      <c r="C327" s="12"/>
      <c r="D327" s="10"/>
      <c r="E327" s="13"/>
      <c r="F327" s="12"/>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3"/>
      <c r="C328" s="12"/>
      <c r="D328" s="10"/>
      <c r="E328" s="13"/>
      <c r="F328" s="12"/>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3"/>
      <c r="C329" s="12"/>
      <c r="D329" s="10"/>
      <c r="E329" s="13"/>
      <c r="F329" s="12"/>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3"/>
      <c r="C330" s="12"/>
      <c r="D330" s="10"/>
      <c r="E330" s="13"/>
      <c r="F330" s="12"/>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3"/>
      <c r="C331" s="12"/>
      <c r="D331" s="10"/>
      <c r="E331" s="13"/>
      <c r="F331" s="12"/>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3"/>
      <c r="C332" s="12"/>
      <c r="D332" s="10"/>
      <c r="E332" s="13"/>
      <c r="F332" s="12"/>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3"/>
      <c r="C333" s="12"/>
      <c r="D333" s="10"/>
      <c r="E333" s="13"/>
      <c r="F333" s="12"/>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3"/>
      <c r="C334" s="12"/>
      <c r="D334" s="10"/>
      <c r="E334" s="13"/>
      <c r="F334" s="12"/>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3"/>
      <c r="C335" s="12"/>
      <c r="D335" s="10"/>
      <c r="E335" s="13"/>
      <c r="F335" s="12"/>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3"/>
      <c r="C336" s="12"/>
      <c r="D336" s="10"/>
      <c r="E336" s="13"/>
      <c r="F336" s="12"/>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3"/>
      <c r="C337" s="12"/>
      <c r="D337" s="10"/>
      <c r="E337" s="13"/>
      <c r="F337" s="12"/>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3"/>
      <c r="C338" s="12"/>
      <c r="D338" s="10"/>
      <c r="E338" s="13"/>
      <c r="F338" s="12"/>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3"/>
      <c r="C339" s="12"/>
      <c r="D339" s="10"/>
      <c r="E339" s="13"/>
      <c r="F339" s="12"/>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3"/>
      <c r="C340" s="12"/>
      <c r="D340" s="10"/>
      <c r="E340" s="13"/>
      <c r="F340" s="12"/>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3"/>
      <c r="C341" s="12"/>
      <c r="D341" s="10"/>
      <c r="E341" s="13"/>
      <c r="F341" s="12"/>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3"/>
      <c r="C342" s="12"/>
      <c r="D342" s="10"/>
      <c r="E342" s="13"/>
      <c r="F342" s="12"/>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3"/>
      <c r="C343" s="12"/>
      <c r="D343" s="10"/>
      <c r="E343" s="13"/>
      <c r="F343" s="12"/>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3"/>
      <c r="C344" s="12"/>
      <c r="D344" s="10"/>
      <c r="E344" s="13"/>
      <c r="F344" s="12"/>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3"/>
      <c r="C345" s="12"/>
      <c r="D345" s="10"/>
      <c r="E345" s="13"/>
      <c r="F345" s="12"/>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3"/>
      <c r="C346" s="12"/>
      <c r="D346" s="10"/>
      <c r="E346" s="13"/>
      <c r="F346" s="12"/>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3"/>
      <c r="C347" s="12"/>
      <c r="D347" s="10"/>
      <c r="E347" s="13"/>
      <c r="F347" s="12"/>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3"/>
      <c r="C348" s="12"/>
      <c r="D348" s="10"/>
      <c r="E348" s="13"/>
      <c r="F348" s="12"/>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3"/>
      <c r="C349" s="12"/>
      <c r="D349" s="10"/>
      <c r="E349" s="13"/>
      <c r="F349" s="12"/>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3"/>
      <c r="C350" s="12"/>
      <c r="D350" s="10"/>
      <c r="E350" s="13"/>
      <c r="F350" s="12"/>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3"/>
      <c r="C351" s="12"/>
      <c r="D351" s="10"/>
      <c r="E351" s="13"/>
      <c r="F351" s="12"/>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3"/>
      <c r="C352" s="12"/>
      <c r="D352" s="10"/>
      <c r="E352" s="13"/>
      <c r="F352" s="12"/>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3"/>
      <c r="C353" s="12"/>
      <c r="D353" s="10"/>
      <c r="E353" s="13"/>
      <c r="F353" s="12"/>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3"/>
      <c r="C354" s="12"/>
      <c r="D354" s="10"/>
      <c r="E354" s="13"/>
      <c r="F354" s="12"/>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3"/>
      <c r="C355" s="12"/>
      <c r="D355" s="10"/>
      <c r="E355" s="13"/>
      <c r="F355" s="12"/>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3"/>
      <c r="C356" s="12"/>
      <c r="D356" s="10"/>
      <c r="E356" s="13"/>
      <c r="F356" s="12"/>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3"/>
      <c r="C357" s="12"/>
      <c r="D357" s="10"/>
      <c r="E357" s="13"/>
      <c r="F357" s="12"/>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3"/>
      <c r="C358" s="12"/>
      <c r="D358" s="10"/>
      <c r="E358" s="13"/>
      <c r="F358" s="12"/>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3"/>
      <c r="C359" s="12"/>
      <c r="D359" s="10"/>
      <c r="E359" s="13"/>
      <c r="F359" s="12"/>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3"/>
      <c r="C360" s="12"/>
      <c r="D360" s="10"/>
      <c r="E360" s="13"/>
      <c r="F360" s="12"/>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3"/>
      <c r="C361" s="12"/>
      <c r="D361" s="10"/>
      <c r="E361" s="13"/>
      <c r="F361" s="12"/>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3"/>
      <c r="C362" s="12"/>
      <c r="D362" s="10"/>
      <c r="E362" s="13"/>
      <c r="F362" s="12"/>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3"/>
      <c r="C363" s="12"/>
      <c r="D363" s="10"/>
      <c r="E363" s="13"/>
      <c r="F363" s="12"/>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3"/>
      <c r="C364" s="12"/>
      <c r="D364" s="10"/>
      <c r="E364" s="13"/>
      <c r="F364" s="12"/>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3"/>
      <c r="C365" s="12"/>
      <c r="D365" s="10"/>
      <c r="E365" s="13"/>
      <c r="F365" s="12"/>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3"/>
      <c r="C366" s="12"/>
      <c r="D366" s="10"/>
      <c r="E366" s="13"/>
      <c r="F366" s="12"/>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3"/>
      <c r="C367" s="12"/>
      <c r="D367" s="10"/>
      <c r="E367" s="13"/>
      <c r="F367" s="12"/>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3"/>
      <c r="C368" s="12"/>
      <c r="D368" s="10"/>
      <c r="E368" s="13"/>
      <c r="F368" s="12"/>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3"/>
      <c r="C369" s="12"/>
      <c r="D369" s="10"/>
      <c r="E369" s="13"/>
      <c r="F369" s="12"/>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3"/>
      <c r="C370" s="12"/>
      <c r="D370" s="10"/>
      <c r="E370" s="13"/>
      <c r="F370" s="12"/>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3"/>
      <c r="C371" s="12"/>
      <c r="D371" s="10"/>
      <c r="E371" s="13"/>
      <c r="F371" s="12"/>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3"/>
      <c r="C372" s="12"/>
      <c r="D372" s="10"/>
      <c r="E372" s="13"/>
      <c r="F372" s="12"/>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3"/>
      <c r="C373" s="12"/>
      <c r="D373" s="10"/>
      <c r="E373" s="13"/>
      <c r="F373" s="12"/>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3"/>
      <c r="C374" s="12"/>
      <c r="D374" s="10"/>
      <c r="E374" s="13"/>
      <c r="F374" s="12"/>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3"/>
      <c r="C375" s="12"/>
      <c r="D375" s="10"/>
      <c r="E375" s="13"/>
      <c r="F375" s="12"/>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3"/>
      <c r="C376" s="12"/>
      <c r="D376" s="10"/>
      <c r="E376" s="13"/>
      <c r="F376" s="12"/>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3"/>
      <c r="C377" s="12"/>
      <c r="D377" s="10"/>
      <c r="E377" s="13"/>
      <c r="F377" s="12"/>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3"/>
      <c r="C378" s="12"/>
      <c r="D378" s="10"/>
      <c r="E378" s="13"/>
      <c r="F378" s="12"/>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3"/>
      <c r="C379" s="12"/>
      <c r="D379" s="10"/>
      <c r="E379" s="13"/>
      <c r="F379" s="12"/>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3"/>
      <c r="C380" s="12"/>
      <c r="D380" s="10"/>
      <c r="E380" s="13"/>
      <c r="F380" s="12"/>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3"/>
      <c r="C381" s="12"/>
      <c r="D381" s="10"/>
      <c r="E381" s="13"/>
      <c r="F381" s="12"/>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3"/>
      <c r="C382" s="12"/>
      <c r="D382" s="10"/>
      <c r="E382" s="13"/>
      <c r="F382" s="12"/>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3"/>
      <c r="C383" s="12"/>
      <c r="D383" s="10"/>
      <c r="E383" s="13"/>
      <c r="F383" s="12"/>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3"/>
      <c r="C384" s="12"/>
      <c r="D384" s="10"/>
      <c r="E384" s="13"/>
      <c r="F384" s="12"/>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3"/>
      <c r="C385" s="12"/>
      <c r="D385" s="10"/>
      <c r="E385" s="13"/>
      <c r="F385" s="12"/>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3"/>
      <c r="C386" s="12"/>
      <c r="D386" s="10"/>
      <c r="E386" s="13"/>
      <c r="F386" s="12"/>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3"/>
      <c r="C387" s="12"/>
      <c r="D387" s="10"/>
      <c r="E387" s="13"/>
      <c r="F387" s="12"/>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3"/>
      <c r="C388" s="12"/>
      <c r="D388" s="10"/>
      <c r="E388" s="13"/>
      <c r="F388" s="12"/>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3"/>
      <c r="C389" s="12"/>
      <c r="D389" s="10"/>
      <c r="E389" s="13"/>
      <c r="F389" s="12"/>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3"/>
      <c r="C390" s="12"/>
      <c r="D390" s="10"/>
      <c r="E390" s="13"/>
      <c r="F390" s="12"/>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3"/>
      <c r="C391" s="12"/>
      <c r="D391" s="10"/>
      <c r="E391" s="13"/>
      <c r="F391" s="12"/>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3"/>
      <c r="C392" s="12"/>
      <c r="D392" s="10"/>
      <c r="E392" s="13"/>
      <c r="F392" s="12"/>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3"/>
      <c r="C393" s="12"/>
      <c r="D393" s="10"/>
      <c r="E393" s="13"/>
      <c r="F393" s="12"/>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3"/>
      <c r="C394" s="12"/>
      <c r="D394" s="10"/>
      <c r="E394" s="13"/>
      <c r="F394" s="12"/>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3"/>
      <c r="C395" s="12"/>
      <c r="D395" s="10"/>
      <c r="E395" s="13"/>
      <c r="F395" s="12"/>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3"/>
      <c r="C396" s="12"/>
      <c r="D396" s="10"/>
      <c r="E396" s="13"/>
      <c r="F396" s="12"/>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3"/>
      <c r="C397" s="12"/>
      <c r="D397" s="10"/>
      <c r="E397" s="13"/>
      <c r="F397" s="12"/>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3"/>
      <c r="C398" s="12"/>
      <c r="D398" s="10"/>
      <c r="E398" s="13"/>
      <c r="F398" s="12"/>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3"/>
      <c r="C399" s="12"/>
      <c r="D399" s="10"/>
      <c r="E399" s="13"/>
      <c r="F399" s="12"/>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3"/>
      <c r="C400" s="12"/>
      <c r="D400" s="10"/>
      <c r="E400" s="13"/>
      <c r="F400" s="12"/>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3"/>
      <c r="C401" s="12"/>
      <c r="D401" s="10"/>
      <c r="E401" s="13"/>
      <c r="F401" s="12"/>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3"/>
      <c r="C402" s="12"/>
      <c r="D402" s="10"/>
      <c r="E402" s="13"/>
      <c r="F402" s="12"/>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3"/>
      <c r="C403" s="12"/>
      <c r="D403" s="10"/>
      <c r="E403" s="13"/>
      <c r="F403" s="12"/>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3"/>
      <c r="C404" s="12"/>
      <c r="D404" s="10"/>
      <c r="E404" s="13"/>
      <c r="F404" s="12"/>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3"/>
      <c r="C405" s="12"/>
      <c r="D405" s="10"/>
      <c r="E405" s="13"/>
      <c r="F405" s="12"/>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3"/>
      <c r="C406" s="12"/>
      <c r="D406" s="10"/>
      <c r="E406" s="13"/>
      <c r="F406" s="12"/>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3"/>
      <c r="C407" s="12"/>
      <c r="D407" s="10"/>
      <c r="E407" s="13"/>
      <c r="F407" s="12"/>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3"/>
      <c r="C408" s="12"/>
      <c r="D408" s="10"/>
      <c r="E408" s="13"/>
      <c r="F408" s="12"/>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3"/>
      <c r="C409" s="12"/>
      <c r="D409" s="10"/>
      <c r="E409" s="13"/>
      <c r="F409" s="12"/>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3"/>
      <c r="C410" s="12"/>
      <c r="D410" s="10"/>
      <c r="E410" s="13"/>
      <c r="F410" s="12"/>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3"/>
      <c r="C411" s="12"/>
      <c r="D411" s="10"/>
      <c r="E411" s="13"/>
      <c r="F411" s="12"/>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3"/>
      <c r="C412" s="12"/>
      <c r="D412" s="10"/>
      <c r="E412" s="13"/>
      <c r="F412" s="12"/>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3"/>
      <c r="C413" s="12"/>
      <c r="D413" s="10"/>
      <c r="E413" s="13"/>
      <c r="F413" s="12"/>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3"/>
      <c r="C414" s="12"/>
      <c r="D414" s="10"/>
      <c r="E414" s="13"/>
      <c r="F414" s="12"/>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3"/>
      <c r="C415" s="12"/>
      <c r="D415" s="10"/>
      <c r="E415" s="13"/>
      <c r="F415" s="12"/>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3"/>
      <c r="C416" s="12"/>
      <c r="D416" s="10"/>
      <c r="E416" s="13"/>
      <c r="F416" s="12"/>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3"/>
      <c r="C417" s="12"/>
      <c r="D417" s="10"/>
      <c r="E417" s="13"/>
      <c r="F417" s="12"/>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3"/>
      <c r="C418" s="12"/>
      <c r="D418" s="10"/>
      <c r="E418" s="13"/>
      <c r="F418" s="12"/>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3"/>
      <c r="C419" s="12"/>
      <c r="D419" s="10"/>
      <c r="E419" s="13"/>
      <c r="F419" s="12"/>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3"/>
      <c r="C420" s="12"/>
      <c r="D420" s="10"/>
      <c r="E420" s="13"/>
      <c r="F420" s="12"/>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3"/>
      <c r="C421" s="12"/>
      <c r="D421" s="10"/>
      <c r="E421" s="13"/>
      <c r="F421" s="12"/>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3"/>
      <c r="C422" s="12"/>
      <c r="D422" s="10"/>
      <c r="E422" s="13"/>
      <c r="F422" s="12"/>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3"/>
      <c r="C423" s="12"/>
      <c r="D423" s="10"/>
      <c r="E423" s="13"/>
      <c r="F423" s="12"/>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3"/>
      <c r="C424" s="12"/>
      <c r="D424" s="10"/>
      <c r="E424" s="13"/>
      <c r="F424" s="12"/>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3"/>
      <c r="C425" s="12"/>
      <c r="D425" s="10"/>
      <c r="E425" s="13"/>
      <c r="F425" s="12"/>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3"/>
      <c r="C426" s="12"/>
      <c r="D426" s="10"/>
      <c r="E426" s="13"/>
      <c r="F426" s="12"/>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3"/>
      <c r="C427" s="12"/>
      <c r="D427" s="10"/>
      <c r="E427" s="13"/>
      <c r="F427" s="12"/>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3"/>
      <c r="C428" s="12"/>
      <c r="D428" s="10"/>
      <c r="E428" s="13"/>
      <c r="F428" s="12"/>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3"/>
      <c r="C429" s="12"/>
      <c r="D429" s="10"/>
      <c r="E429" s="13"/>
      <c r="F429" s="12"/>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3"/>
      <c r="C430" s="12"/>
      <c r="D430" s="10"/>
      <c r="E430" s="13"/>
      <c r="F430" s="12"/>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3"/>
      <c r="C431" s="12"/>
      <c r="D431" s="10"/>
      <c r="E431" s="13"/>
      <c r="F431" s="12"/>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3"/>
      <c r="C432" s="12"/>
      <c r="D432" s="10"/>
      <c r="E432" s="13"/>
      <c r="F432" s="12"/>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3"/>
      <c r="C433" s="12"/>
      <c r="D433" s="10"/>
      <c r="E433" s="13"/>
      <c r="F433" s="12"/>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3"/>
      <c r="C434" s="12"/>
      <c r="D434" s="10"/>
      <c r="E434" s="13"/>
      <c r="F434" s="12"/>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3"/>
      <c r="C435" s="12"/>
      <c r="D435" s="10"/>
      <c r="E435" s="13"/>
      <c r="F435" s="12"/>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3"/>
      <c r="C436" s="12"/>
      <c r="D436" s="10"/>
      <c r="E436" s="13"/>
      <c r="F436" s="12"/>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3"/>
      <c r="C437" s="12"/>
      <c r="D437" s="10"/>
      <c r="E437" s="13"/>
      <c r="F437" s="12"/>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3"/>
      <c r="C438" s="12"/>
      <c r="D438" s="10"/>
      <c r="E438" s="13"/>
      <c r="F438" s="12"/>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3"/>
      <c r="C439" s="12"/>
      <c r="D439" s="10"/>
      <c r="E439" s="13"/>
      <c r="F439" s="12"/>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3"/>
      <c r="C440" s="12"/>
      <c r="D440" s="10"/>
      <c r="E440" s="13"/>
      <c r="F440" s="12"/>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3"/>
      <c r="C441" s="12"/>
      <c r="D441" s="10"/>
      <c r="E441" s="13"/>
      <c r="F441" s="12"/>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3"/>
      <c r="C442" s="12"/>
      <c r="D442" s="10"/>
      <c r="E442" s="13"/>
      <c r="F442" s="12"/>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3"/>
      <c r="C443" s="12"/>
      <c r="D443" s="10"/>
      <c r="E443" s="13"/>
      <c r="F443" s="12"/>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3"/>
      <c r="C444" s="12"/>
      <c r="D444" s="10"/>
      <c r="E444" s="13"/>
      <c r="F444" s="12"/>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3"/>
      <c r="C445" s="12"/>
      <c r="D445" s="10"/>
      <c r="E445" s="13"/>
      <c r="F445" s="12"/>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3"/>
      <c r="C446" s="12"/>
      <c r="D446" s="10"/>
      <c r="E446" s="13"/>
      <c r="F446" s="12"/>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3"/>
      <c r="C447" s="12"/>
      <c r="D447" s="10"/>
      <c r="E447" s="13"/>
      <c r="F447" s="12"/>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3"/>
      <c r="C448" s="12"/>
      <c r="D448" s="10"/>
      <c r="E448" s="13"/>
      <c r="F448" s="12"/>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3"/>
      <c r="C449" s="12"/>
      <c r="D449" s="10"/>
      <c r="E449" s="13"/>
      <c r="F449" s="12"/>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3"/>
      <c r="C450" s="12"/>
      <c r="D450" s="10"/>
      <c r="E450" s="13"/>
      <c r="F450" s="12"/>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3"/>
      <c r="C451" s="12"/>
      <c r="D451" s="10"/>
      <c r="E451" s="13"/>
      <c r="F451" s="12"/>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3"/>
      <c r="C452" s="12"/>
      <c r="D452" s="10"/>
      <c r="E452" s="13"/>
      <c r="F452" s="12"/>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3"/>
      <c r="C453" s="12"/>
      <c r="D453" s="10"/>
      <c r="E453" s="13"/>
      <c r="F453" s="12"/>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3"/>
      <c r="C454" s="12"/>
      <c r="D454" s="10"/>
      <c r="E454" s="13"/>
      <c r="F454" s="12"/>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3"/>
      <c r="C455" s="12"/>
      <c r="D455" s="10"/>
      <c r="E455" s="13"/>
      <c r="F455" s="12"/>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3"/>
      <c r="C456" s="12"/>
      <c r="D456" s="10"/>
      <c r="E456" s="13"/>
      <c r="F456" s="12"/>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3"/>
      <c r="C457" s="12"/>
      <c r="D457" s="10"/>
      <c r="E457" s="13"/>
      <c r="F457" s="12"/>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3"/>
      <c r="C458" s="12"/>
      <c r="D458" s="10"/>
      <c r="E458" s="13"/>
      <c r="F458" s="12"/>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3"/>
      <c r="C459" s="12"/>
      <c r="D459" s="10"/>
      <c r="E459" s="13"/>
      <c r="F459" s="12"/>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3"/>
      <c r="C460" s="12"/>
      <c r="D460" s="10"/>
      <c r="E460" s="13"/>
      <c r="F460" s="12"/>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3"/>
      <c r="C461" s="12"/>
      <c r="D461" s="10"/>
      <c r="E461" s="13"/>
      <c r="F461" s="12"/>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3"/>
      <c r="C462" s="12"/>
      <c r="D462" s="10"/>
      <c r="E462" s="13"/>
      <c r="F462" s="12"/>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3"/>
      <c r="C463" s="12"/>
      <c r="D463" s="10"/>
      <c r="E463" s="13"/>
      <c r="F463" s="12"/>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3"/>
      <c r="C464" s="12"/>
      <c r="D464" s="10"/>
      <c r="E464" s="13"/>
      <c r="F464" s="12"/>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3"/>
      <c r="C465" s="12"/>
      <c r="D465" s="10"/>
      <c r="E465" s="13"/>
      <c r="F465" s="12"/>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3"/>
      <c r="C466" s="12"/>
      <c r="D466" s="10"/>
      <c r="E466" s="13"/>
      <c r="F466" s="12"/>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3"/>
      <c r="C467" s="12"/>
      <c r="D467" s="10"/>
      <c r="E467" s="13"/>
      <c r="F467" s="12"/>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3"/>
      <c r="C468" s="12"/>
      <c r="D468" s="10"/>
      <c r="E468" s="13"/>
      <c r="F468" s="12"/>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3"/>
      <c r="C469" s="12"/>
      <c r="D469" s="10"/>
      <c r="E469" s="13"/>
      <c r="F469" s="12"/>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3"/>
      <c r="C470" s="12"/>
      <c r="D470" s="10"/>
      <c r="E470" s="13"/>
      <c r="F470" s="12"/>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3"/>
      <c r="C471" s="12"/>
      <c r="D471" s="10"/>
      <c r="E471" s="13"/>
      <c r="F471" s="12"/>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3"/>
      <c r="C472" s="12"/>
      <c r="D472" s="10"/>
      <c r="E472" s="13"/>
      <c r="F472" s="12"/>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3"/>
      <c r="C473" s="12"/>
      <c r="D473" s="10"/>
      <c r="E473" s="13"/>
      <c r="F473" s="12"/>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3"/>
      <c r="C474" s="12"/>
      <c r="D474" s="10"/>
      <c r="E474" s="13"/>
      <c r="F474" s="12"/>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3"/>
      <c r="C475" s="12"/>
      <c r="D475" s="10"/>
      <c r="E475" s="13"/>
      <c r="F475" s="12"/>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3"/>
      <c r="C476" s="12"/>
      <c r="D476" s="10"/>
      <c r="E476" s="13"/>
      <c r="F476" s="12"/>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3"/>
      <c r="C477" s="12"/>
      <c r="D477" s="10"/>
      <c r="E477" s="13"/>
      <c r="F477" s="12"/>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3"/>
      <c r="C478" s="12"/>
      <c r="D478" s="10"/>
      <c r="E478" s="13"/>
      <c r="F478" s="12"/>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3"/>
      <c r="C479" s="12"/>
      <c r="D479" s="10"/>
      <c r="E479" s="13"/>
      <c r="F479" s="12"/>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3"/>
      <c r="C480" s="12"/>
      <c r="D480" s="10"/>
      <c r="E480" s="13"/>
      <c r="F480" s="12"/>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3"/>
      <c r="C481" s="12"/>
      <c r="D481" s="10"/>
      <c r="E481" s="13"/>
      <c r="F481" s="12"/>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3"/>
      <c r="C482" s="12"/>
      <c r="D482" s="10"/>
      <c r="E482" s="13"/>
      <c r="F482" s="12"/>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3"/>
      <c r="C483" s="12"/>
      <c r="D483" s="10"/>
      <c r="E483" s="13"/>
      <c r="F483" s="12"/>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3"/>
      <c r="C484" s="12"/>
      <c r="D484" s="10"/>
      <c r="E484" s="13"/>
      <c r="F484" s="12"/>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3"/>
      <c r="C485" s="12"/>
      <c r="D485" s="10"/>
      <c r="E485" s="13"/>
      <c r="F485" s="12"/>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3"/>
      <c r="C486" s="12"/>
      <c r="D486" s="10"/>
      <c r="E486" s="13"/>
      <c r="F486" s="12"/>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3"/>
      <c r="C487" s="12"/>
      <c r="D487" s="10"/>
      <c r="E487" s="13"/>
      <c r="F487" s="12"/>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3"/>
      <c r="C488" s="12"/>
      <c r="D488" s="10"/>
      <c r="E488" s="13"/>
      <c r="F488" s="12"/>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3"/>
      <c r="C489" s="12"/>
      <c r="D489" s="10"/>
      <c r="E489" s="13"/>
      <c r="F489" s="12"/>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3"/>
      <c r="C490" s="12"/>
      <c r="D490" s="10"/>
      <c r="E490" s="13"/>
      <c r="F490" s="12"/>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3"/>
      <c r="C491" s="12"/>
      <c r="D491" s="10"/>
      <c r="E491" s="13"/>
      <c r="F491" s="12"/>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3"/>
      <c r="C492" s="12"/>
      <c r="D492" s="10"/>
      <c r="E492" s="13"/>
      <c r="F492" s="12"/>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3"/>
      <c r="C493" s="12"/>
      <c r="D493" s="10"/>
      <c r="E493" s="13"/>
      <c r="F493" s="12"/>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3"/>
      <c r="C494" s="12"/>
      <c r="D494" s="10"/>
      <c r="E494" s="13"/>
      <c r="F494" s="12"/>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3"/>
      <c r="C495" s="12"/>
      <c r="D495" s="10"/>
      <c r="E495" s="13"/>
      <c r="F495" s="12"/>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3"/>
      <c r="C496" s="12"/>
      <c r="D496" s="10"/>
      <c r="E496" s="13"/>
      <c r="F496" s="12"/>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3"/>
      <c r="C497" s="12"/>
      <c r="D497" s="10"/>
      <c r="E497" s="13"/>
      <c r="F497" s="12"/>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3"/>
      <c r="C498" s="12"/>
      <c r="D498" s="10"/>
      <c r="E498" s="13"/>
      <c r="F498" s="12"/>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3"/>
      <c r="C499" s="12"/>
      <c r="D499" s="10"/>
      <c r="E499" s="13"/>
      <c r="F499" s="12"/>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3"/>
      <c r="C500" s="12"/>
      <c r="D500" s="10"/>
      <c r="E500" s="13"/>
      <c r="F500" s="12"/>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3"/>
      <c r="C501" s="12"/>
      <c r="D501" s="10"/>
      <c r="E501" s="13"/>
      <c r="F501" s="12"/>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3"/>
      <c r="C502" s="12"/>
      <c r="D502" s="10"/>
      <c r="E502" s="13"/>
      <c r="F502" s="12"/>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3"/>
      <c r="C503" s="12"/>
      <c r="D503" s="10"/>
      <c r="E503" s="13"/>
      <c r="F503" s="12"/>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3"/>
      <c r="C504" s="12"/>
      <c r="D504" s="10"/>
      <c r="E504" s="13"/>
      <c r="F504" s="12"/>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3"/>
      <c r="C505" s="12"/>
      <c r="D505" s="10"/>
      <c r="E505" s="13"/>
      <c r="F505" s="12"/>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3"/>
      <c r="C506" s="12"/>
      <c r="D506" s="10"/>
      <c r="E506" s="13"/>
      <c r="F506" s="12"/>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3"/>
      <c r="C507" s="12"/>
      <c r="D507" s="10"/>
      <c r="E507" s="13"/>
      <c r="F507" s="12"/>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3"/>
      <c r="C508" s="12"/>
      <c r="D508" s="10"/>
      <c r="E508" s="13"/>
      <c r="F508" s="12"/>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3"/>
      <c r="C509" s="12"/>
      <c r="D509" s="10"/>
      <c r="E509" s="13"/>
      <c r="F509" s="12"/>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3"/>
      <c r="C510" s="12"/>
      <c r="D510" s="10"/>
      <c r="E510" s="13"/>
      <c r="F510" s="12"/>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3"/>
      <c r="C511" s="12"/>
      <c r="D511" s="10"/>
      <c r="E511" s="13"/>
      <c r="F511" s="12"/>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3"/>
      <c r="C512" s="12"/>
      <c r="D512" s="10"/>
      <c r="E512" s="13"/>
      <c r="F512" s="12"/>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3"/>
      <c r="C513" s="12"/>
      <c r="D513" s="10"/>
      <c r="E513" s="13"/>
      <c r="F513" s="12"/>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3"/>
      <c r="C514" s="12"/>
      <c r="D514" s="10"/>
      <c r="E514" s="13"/>
      <c r="F514" s="12"/>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3"/>
      <c r="C515" s="12"/>
      <c r="D515" s="10"/>
      <c r="E515" s="13"/>
      <c r="F515" s="12"/>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3"/>
      <c r="C516" s="12"/>
      <c r="D516" s="10"/>
      <c r="E516" s="13"/>
      <c r="F516" s="12"/>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3"/>
      <c r="C517" s="12"/>
      <c r="D517" s="10"/>
      <c r="E517" s="13"/>
      <c r="F517" s="12"/>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3"/>
      <c r="C518" s="12"/>
      <c r="D518" s="10"/>
      <c r="E518" s="13"/>
      <c r="F518" s="12"/>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3"/>
      <c r="C519" s="12"/>
      <c r="D519" s="10"/>
      <c r="E519" s="13"/>
      <c r="F519" s="12"/>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3"/>
      <c r="C520" s="12"/>
      <c r="D520" s="10"/>
      <c r="E520" s="13"/>
      <c r="F520" s="12"/>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3"/>
      <c r="C521" s="12"/>
      <c r="D521" s="10"/>
      <c r="E521" s="13"/>
      <c r="F521" s="12"/>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3"/>
      <c r="C522" s="12"/>
      <c r="D522" s="10"/>
      <c r="E522" s="13"/>
      <c r="F522" s="12"/>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3"/>
      <c r="C523" s="12"/>
      <c r="D523" s="10"/>
      <c r="E523" s="13"/>
      <c r="F523" s="12"/>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3"/>
      <c r="C524" s="12"/>
      <c r="D524" s="10"/>
      <c r="E524" s="13"/>
      <c r="F524" s="12"/>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3"/>
      <c r="C525" s="12"/>
      <c r="D525" s="10"/>
      <c r="E525" s="13"/>
      <c r="F525" s="12"/>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3"/>
      <c r="C526" s="12"/>
      <c r="D526" s="10"/>
      <c r="E526" s="13"/>
      <c r="F526" s="12"/>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3"/>
      <c r="C527" s="12"/>
      <c r="D527" s="10"/>
      <c r="E527" s="13"/>
      <c r="F527" s="12"/>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3"/>
      <c r="C528" s="12"/>
      <c r="D528" s="10"/>
      <c r="E528" s="13"/>
      <c r="F528" s="12"/>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3"/>
      <c r="C529" s="12"/>
      <c r="D529" s="10"/>
      <c r="E529" s="13"/>
      <c r="F529" s="12"/>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3"/>
      <c r="C530" s="12"/>
      <c r="D530" s="10"/>
      <c r="E530" s="13"/>
      <c r="F530" s="12"/>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3"/>
      <c r="C531" s="12"/>
      <c r="D531" s="10"/>
      <c r="E531" s="13"/>
      <c r="F531" s="12"/>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3"/>
      <c r="C532" s="12"/>
      <c r="D532" s="10"/>
      <c r="E532" s="13"/>
      <c r="F532" s="12"/>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3"/>
      <c r="C533" s="12"/>
      <c r="D533" s="10"/>
      <c r="E533" s="13"/>
      <c r="F533" s="12"/>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3"/>
      <c r="C534" s="12"/>
      <c r="D534" s="10"/>
      <c r="E534" s="13"/>
      <c r="F534" s="12"/>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3"/>
      <c r="C535" s="12"/>
      <c r="D535" s="10"/>
      <c r="E535" s="13"/>
      <c r="F535" s="12"/>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3"/>
      <c r="C536" s="12"/>
      <c r="D536" s="10"/>
      <c r="E536" s="13"/>
      <c r="F536" s="12"/>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3"/>
      <c r="C537" s="12"/>
      <c r="D537" s="10"/>
      <c r="E537" s="13"/>
      <c r="F537" s="12"/>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3"/>
      <c r="C538" s="12"/>
      <c r="D538" s="10"/>
      <c r="E538" s="13"/>
      <c r="F538" s="12"/>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3"/>
      <c r="C539" s="12"/>
      <c r="D539" s="10"/>
      <c r="E539" s="13"/>
      <c r="F539" s="12"/>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3"/>
      <c r="C540" s="12"/>
      <c r="D540" s="10"/>
      <c r="E540" s="13"/>
      <c r="F540" s="12"/>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3"/>
      <c r="C541" s="12"/>
      <c r="D541" s="10"/>
      <c r="E541" s="13"/>
      <c r="F541" s="12"/>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3"/>
      <c r="C542" s="12"/>
      <c r="D542" s="10"/>
      <c r="E542" s="13"/>
      <c r="F542" s="12"/>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3"/>
      <c r="C543" s="12"/>
      <c r="D543" s="10"/>
      <c r="E543" s="13"/>
      <c r="F543" s="12"/>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3"/>
      <c r="C544" s="12"/>
      <c r="D544" s="10"/>
      <c r="E544" s="13"/>
      <c r="F544" s="12"/>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3"/>
      <c r="C545" s="12"/>
      <c r="D545" s="10"/>
      <c r="E545" s="13"/>
      <c r="F545" s="12"/>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3"/>
      <c r="C546" s="12"/>
      <c r="D546" s="10"/>
      <c r="E546" s="13"/>
      <c r="F546" s="12"/>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3"/>
      <c r="C547" s="12"/>
      <c r="D547" s="10"/>
      <c r="E547" s="13"/>
      <c r="F547" s="12"/>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3"/>
      <c r="C548" s="12"/>
      <c r="D548" s="10"/>
      <c r="E548" s="13"/>
      <c r="F548" s="12"/>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3"/>
      <c r="C549" s="12"/>
      <c r="D549" s="10"/>
      <c r="E549" s="13"/>
      <c r="F549" s="12"/>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3"/>
      <c r="C550" s="12"/>
      <c r="D550" s="10"/>
      <c r="E550" s="13"/>
      <c r="F550" s="12"/>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3"/>
      <c r="C551" s="12"/>
      <c r="D551" s="10"/>
      <c r="E551" s="13"/>
      <c r="F551" s="12"/>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3"/>
      <c r="C552" s="12"/>
      <c r="D552" s="10"/>
      <c r="E552" s="13"/>
      <c r="F552" s="12"/>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3"/>
      <c r="C553" s="12"/>
      <c r="D553" s="10"/>
      <c r="E553" s="13"/>
      <c r="F553" s="12"/>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3"/>
      <c r="C554" s="12"/>
      <c r="D554" s="10"/>
      <c r="E554" s="13"/>
      <c r="F554" s="12"/>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3"/>
      <c r="C555" s="12"/>
      <c r="D555" s="10"/>
      <c r="E555" s="13"/>
      <c r="F555" s="12"/>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3"/>
      <c r="C556" s="12"/>
      <c r="D556" s="10"/>
      <c r="E556" s="13"/>
      <c r="F556" s="12"/>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3"/>
      <c r="C557" s="12"/>
      <c r="D557" s="10"/>
      <c r="E557" s="13"/>
      <c r="F557" s="12"/>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3"/>
      <c r="C558" s="12"/>
      <c r="D558" s="10"/>
      <c r="E558" s="13"/>
      <c r="F558" s="12"/>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3"/>
      <c r="C559" s="12"/>
      <c r="D559" s="10"/>
      <c r="E559" s="13"/>
      <c r="F559" s="12"/>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3"/>
      <c r="C560" s="12"/>
      <c r="D560" s="10"/>
      <c r="E560" s="13"/>
      <c r="F560" s="12"/>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3"/>
      <c r="C561" s="12"/>
      <c r="D561" s="10"/>
      <c r="E561" s="13"/>
      <c r="F561" s="12"/>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3"/>
      <c r="C562" s="12"/>
      <c r="D562" s="10"/>
      <c r="E562" s="13"/>
      <c r="F562" s="12"/>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3"/>
      <c r="C563" s="12"/>
      <c r="D563" s="10"/>
      <c r="E563" s="13"/>
      <c r="F563" s="12"/>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3"/>
      <c r="C564" s="12"/>
      <c r="D564" s="10"/>
      <c r="E564" s="13"/>
      <c r="F564" s="12"/>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3"/>
      <c r="C565" s="12"/>
      <c r="D565" s="10"/>
      <c r="E565" s="13"/>
      <c r="F565" s="12"/>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3"/>
      <c r="C566" s="12"/>
      <c r="D566" s="10"/>
      <c r="E566" s="13"/>
      <c r="F566" s="12"/>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3"/>
      <c r="C567" s="12"/>
      <c r="D567" s="10"/>
      <c r="E567" s="13"/>
      <c r="F567" s="12"/>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3"/>
      <c r="C568" s="12"/>
      <c r="D568" s="10"/>
      <c r="E568" s="13"/>
      <c r="F568" s="12"/>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3"/>
      <c r="C569" s="12"/>
      <c r="D569" s="10"/>
      <c r="E569" s="13"/>
      <c r="F569" s="12"/>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3"/>
      <c r="C570" s="12"/>
      <c r="D570" s="10"/>
      <c r="E570" s="13"/>
      <c r="F570" s="12"/>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3"/>
      <c r="C571" s="12"/>
      <c r="D571" s="10"/>
      <c r="E571" s="13"/>
      <c r="F571" s="12"/>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3"/>
      <c r="C572" s="12"/>
      <c r="D572" s="10"/>
      <c r="E572" s="13"/>
      <c r="F572" s="12"/>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3"/>
      <c r="C573" s="12"/>
      <c r="D573" s="10"/>
      <c r="E573" s="13"/>
      <c r="F573" s="12"/>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3"/>
      <c r="C574" s="12"/>
      <c r="D574" s="10"/>
      <c r="E574" s="13"/>
      <c r="F574" s="12"/>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3"/>
      <c r="C575" s="12"/>
      <c r="D575" s="10"/>
      <c r="E575" s="13"/>
      <c r="F575" s="12"/>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3"/>
      <c r="C576" s="12"/>
      <c r="D576" s="10"/>
      <c r="E576" s="13"/>
      <c r="F576" s="12"/>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3"/>
      <c r="C577" s="12"/>
      <c r="D577" s="10"/>
      <c r="E577" s="13"/>
      <c r="F577" s="12"/>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3"/>
      <c r="C578" s="12"/>
      <c r="D578" s="10"/>
      <c r="E578" s="13"/>
      <c r="F578" s="12"/>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3"/>
      <c r="C579" s="12"/>
      <c r="D579" s="10"/>
      <c r="E579" s="13"/>
      <c r="F579" s="12"/>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3"/>
      <c r="C580" s="12"/>
      <c r="D580" s="10"/>
      <c r="E580" s="13"/>
      <c r="F580" s="12"/>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3"/>
      <c r="C581" s="12"/>
      <c r="D581" s="10"/>
      <c r="E581" s="13"/>
      <c r="F581" s="12"/>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3"/>
      <c r="C582" s="12"/>
      <c r="D582" s="10"/>
      <c r="E582" s="13"/>
      <c r="F582" s="12"/>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3"/>
      <c r="C583" s="12"/>
      <c r="D583" s="10"/>
      <c r="E583" s="13"/>
      <c r="F583" s="12"/>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3"/>
      <c r="C584" s="12"/>
      <c r="D584" s="10"/>
      <c r="E584" s="13"/>
      <c r="F584" s="12"/>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3"/>
      <c r="C585" s="12"/>
      <c r="D585" s="10"/>
      <c r="E585" s="13"/>
      <c r="F585" s="12"/>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3"/>
      <c r="C586" s="12"/>
      <c r="D586" s="10"/>
      <c r="E586" s="13"/>
      <c r="F586" s="12"/>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3"/>
      <c r="C587" s="12"/>
      <c r="D587" s="10"/>
      <c r="E587" s="13"/>
      <c r="F587" s="12"/>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3"/>
      <c r="C588" s="12"/>
      <c r="D588" s="10"/>
      <c r="E588" s="13"/>
      <c r="F588" s="12"/>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3"/>
      <c r="C589" s="12"/>
      <c r="D589" s="10"/>
      <c r="E589" s="13"/>
      <c r="F589" s="12"/>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3"/>
      <c r="C590" s="12"/>
      <c r="D590" s="10"/>
      <c r="E590" s="13"/>
      <c r="F590" s="12"/>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3"/>
      <c r="C591" s="12"/>
      <c r="D591" s="10"/>
      <c r="E591" s="13"/>
      <c r="F591" s="12"/>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3"/>
      <c r="C592" s="12"/>
      <c r="D592" s="10"/>
      <c r="E592" s="13"/>
      <c r="F592" s="12"/>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3"/>
      <c r="C593" s="12"/>
      <c r="D593" s="10"/>
      <c r="E593" s="13"/>
      <c r="F593" s="12"/>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3"/>
      <c r="C594" s="12"/>
      <c r="D594" s="10"/>
      <c r="E594" s="13"/>
      <c r="F594" s="12"/>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3"/>
      <c r="C595" s="12"/>
      <c r="D595" s="10"/>
      <c r="E595" s="13"/>
      <c r="F595" s="12"/>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3"/>
      <c r="C596" s="12"/>
      <c r="D596" s="10"/>
      <c r="E596" s="13"/>
      <c r="F596" s="12"/>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3"/>
      <c r="C597" s="12"/>
      <c r="D597" s="10"/>
      <c r="E597" s="13"/>
      <c r="F597" s="12"/>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3"/>
      <c r="C598" s="12"/>
      <c r="D598" s="10"/>
      <c r="E598" s="13"/>
      <c r="F598" s="12"/>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3"/>
      <c r="C599" s="12"/>
      <c r="D599" s="10"/>
      <c r="E599" s="13"/>
      <c r="F599" s="12"/>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3"/>
      <c r="C600" s="12"/>
      <c r="D600" s="10"/>
      <c r="E600" s="13"/>
      <c r="F600" s="12"/>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3"/>
      <c r="C601" s="12"/>
      <c r="D601" s="10"/>
      <c r="E601" s="13"/>
      <c r="F601" s="12"/>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3"/>
      <c r="C602" s="12"/>
      <c r="D602" s="10"/>
      <c r="E602" s="13"/>
      <c r="F602" s="12"/>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3"/>
      <c r="C603" s="12"/>
      <c r="D603" s="10"/>
      <c r="E603" s="13"/>
      <c r="F603" s="12"/>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3"/>
      <c r="C604" s="12"/>
      <c r="D604" s="10"/>
      <c r="E604" s="13"/>
      <c r="F604" s="12"/>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3"/>
      <c r="C605" s="12"/>
      <c r="D605" s="10"/>
      <c r="E605" s="13"/>
      <c r="F605" s="12"/>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3"/>
      <c r="C606" s="12"/>
      <c r="D606" s="10"/>
      <c r="E606" s="13"/>
      <c r="F606" s="12"/>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3"/>
      <c r="C607" s="12"/>
      <c r="D607" s="10"/>
      <c r="E607" s="13"/>
      <c r="F607" s="12"/>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3"/>
      <c r="C608" s="12"/>
      <c r="D608" s="10"/>
      <c r="E608" s="13"/>
      <c r="F608" s="12"/>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3"/>
      <c r="C609" s="12"/>
      <c r="D609" s="10"/>
      <c r="E609" s="13"/>
      <c r="F609" s="12"/>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3"/>
      <c r="C610" s="12"/>
      <c r="D610" s="10"/>
      <c r="E610" s="13"/>
      <c r="F610" s="12"/>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3"/>
      <c r="C611" s="12"/>
      <c r="D611" s="10"/>
      <c r="E611" s="13"/>
      <c r="F611" s="12"/>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3"/>
      <c r="C612" s="12"/>
      <c r="D612" s="10"/>
      <c r="E612" s="13"/>
      <c r="F612" s="12"/>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3"/>
      <c r="C613" s="12"/>
      <c r="D613" s="10"/>
      <c r="E613" s="13"/>
      <c r="F613" s="12"/>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3"/>
      <c r="C614" s="12"/>
      <c r="D614" s="10"/>
      <c r="E614" s="13"/>
      <c r="F614" s="12"/>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3"/>
      <c r="C615" s="12"/>
      <c r="D615" s="10"/>
      <c r="E615" s="13"/>
      <c r="F615" s="12"/>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3"/>
      <c r="C616" s="12"/>
      <c r="D616" s="10"/>
      <c r="E616" s="13"/>
      <c r="F616" s="12"/>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3"/>
      <c r="C617" s="12"/>
      <c r="D617" s="10"/>
      <c r="E617" s="13"/>
      <c r="F617" s="12"/>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3"/>
      <c r="C618" s="12"/>
      <c r="D618" s="10"/>
      <c r="E618" s="13"/>
      <c r="F618" s="12"/>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3"/>
      <c r="C619" s="12"/>
      <c r="D619" s="10"/>
      <c r="E619" s="13"/>
      <c r="F619" s="12"/>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3"/>
      <c r="C620" s="12"/>
      <c r="D620" s="10"/>
      <c r="E620" s="13"/>
      <c r="F620" s="12"/>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3"/>
      <c r="C621" s="12"/>
      <c r="D621" s="10"/>
      <c r="E621" s="13"/>
      <c r="F621" s="12"/>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3"/>
      <c r="C622" s="12"/>
      <c r="D622" s="10"/>
      <c r="E622" s="13"/>
      <c r="F622" s="12"/>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3"/>
      <c r="C623" s="12"/>
      <c r="D623" s="10"/>
      <c r="E623" s="13"/>
      <c r="F623" s="12"/>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3"/>
      <c r="C624" s="12"/>
      <c r="D624" s="10"/>
      <c r="E624" s="13"/>
      <c r="F624" s="12"/>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3"/>
      <c r="C625" s="12"/>
      <c r="D625" s="10"/>
      <c r="E625" s="13"/>
      <c r="F625" s="12"/>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3"/>
      <c r="C626" s="12"/>
      <c r="D626" s="10"/>
      <c r="E626" s="13"/>
      <c r="F626" s="12"/>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3"/>
      <c r="C627" s="12"/>
      <c r="D627" s="10"/>
      <c r="E627" s="13"/>
      <c r="F627" s="12"/>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3"/>
      <c r="C628" s="12"/>
      <c r="D628" s="10"/>
      <c r="E628" s="13"/>
      <c r="F628" s="12"/>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3"/>
      <c r="C629" s="12"/>
      <c r="D629" s="10"/>
      <c r="E629" s="13"/>
      <c r="F629" s="12"/>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3"/>
      <c r="C630" s="12"/>
      <c r="D630" s="10"/>
      <c r="E630" s="13"/>
      <c r="F630" s="12"/>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3"/>
      <c r="C631" s="12"/>
      <c r="D631" s="10"/>
      <c r="E631" s="13"/>
      <c r="F631" s="12"/>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3"/>
      <c r="C632" s="12"/>
      <c r="D632" s="10"/>
      <c r="E632" s="13"/>
      <c r="F632" s="12"/>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3"/>
      <c r="C633" s="12"/>
      <c r="D633" s="10"/>
      <c r="E633" s="13"/>
      <c r="F633" s="12"/>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3"/>
      <c r="C634" s="12"/>
      <c r="D634" s="10"/>
      <c r="E634" s="13"/>
      <c r="F634" s="12"/>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3"/>
      <c r="C635" s="12"/>
      <c r="D635" s="10"/>
      <c r="E635" s="13"/>
      <c r="F635" s="12"/>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3"/>
      <c r="C636" s="12"/>
      <c r="D636" s="10"/>
      <c r="E636" s="13"/>
      <c r="F636" s="12"/>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3"/>
      <c r="C637" s="12"/>
      <c r="D637" s="10"/>
      <c r="E637" s="13"/>
      <c r="F637" s="12"/>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3"/>
      <c r="C638" s="12"/>
      <c r="D638" s="10"/>
      <c r="E638" s="13"/>
      <c r="F638" s="12"/>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3"/>
      <c r="C639" s="12"/>
      <c r="D639" s="10"/>
      <c r="E639" s="13"/>
      <c r="F639" s="12"/>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3"/>
      <c r="C640" s="12"/>
      <c r="D640" s="10"/>
      <c r="E640" s="13"/>
      <c r="F640" s="12"/>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3"/>
      <c r="C641" s="12"/>
      <c r="D641" s="10"/>
      <c r="E641" s="13"/>
      <c r="F641" s="12"/>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3"/>
      <c r="C642" s="12"/>
      <c r="D642" s="10"/>
      <c r="E642" s="13"/>
      <c r="F642" s="12"/>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3"/>
      <c r="C643" s="12"/>
      <c r="D643" s="10"/>
      <c r="E643" s="13"/>
      <c r="F643" s="12"/>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3"/>
      <c r="C644" s="12"/>
      <c r="D644" s="10"/>
      <c r="E644" s="13"/>
      <c r="F644" s="12"/>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3"/>
      <c r="C645" s="12"/>
      <c r="D645" s="10"/>
      <c r="E645" s="13"/>
      <c r="F645" s="12"/>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3"/>
      <c r="C646" s="12"/>
      <c r="D646" s="10"/>
      <c r="E646" s="13"/>
      <c r="F646" s="12"/>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3"/>
      <c r="C647" s="12"/>
      <c r="D647" s="10"/>
      <c r="E647" s="13"/>
      <c r="F647" s="12"/>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3"/>
      <c r="C648" s="12"/>
      <c r="D648" s="10"/>
      <c r="E648" s="13"/>
      <c r="F648" s="12"/>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3"/>
      <c r="C649" s="12"/>
      <c r="D649" s="10"/>
      <c r="E649" s="13"/>
      <c r="F649" s="12"/>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3"/>
      <c r="C650" s="12"/>
      <c r="D650" s="10"/>
      <c r="E650" s="13"/>
      <c r="F650" s="12"/>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3"/>
      <c r="C651" s="12"/>
      <c r="D651" s="10"/>
      <c r="E651" s="13"/>
      <c r="F651" s="12"/>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3"/>
      <c r="C652" s="12"/>
      <c r="D652" s="10"/>
      <c r="E652" s="13"/>
      <c r="F652" s="12"/>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3"/>
      <c r="C653" s="12"/>
      <c r="D653" s="10"/>
      <c r="E653" s="13"/>
      <c r="F653" s="12"/>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3"/>
      <c r="C654" s="12"/>
      <c r="D654" s="10"/>
      <c r="E654" s="13"/>
      <c r="F654" s="12"/>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3"/>
      <c r="C655" s="12"/>
      <c r="D655" s="10"/>
      <c r="E655" s="13"/>
      <c r="F655" s="12"/>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3"/>
      <c r="C656" s="12"/>
      <c r="D656" s="10"/>
      <c r="E656" s="13"/>
      <c r="F656" s="12"/>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3"/>
      <c r="C657" s="12"/>
      <c r="D657" s="10"/>
      <c r="E657" s="13"/>
      <c r="F657" s="12"/>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3"/>
      <c r="C658" s="12"/>
      <c r="D658" s="10"/>
      <c r="E658" s="13"/>
      <c r="F658" s="12"/>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3"/>
      <c r="C659" s="12"/>
      <c r="D659" s="10"/>
      <c r="E659" s="13"/>
      <c r="F659" s="12"/>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3"/>
      <c r="C660" s="12"/>
      <c r="D660" s="10"/>
      <c r="E660" s="13"/>
      <c r="F660" s="12"/>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3"/>
      <c r="C661" s="12"/>
      <c r="D661" s="10"/>
      <c r="E661" s="13"/>
      <c r="F661" s="12"/>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3"/>
      <c r="C662" s="12"/>
      <c r="D662" s="10"/>
      <c r="E662" s="13"/>
      <c r="F662" s="12"/>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3"/>
      <c r="C663" s="12"/>
      <c r="D663" s="10"/>
      <c r="E663" s="13"/>
      <c r="F663" s="12"/>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3"/>
      <c r="C664" s="12"/>
      <c r="D664" s="10"/>
      <c r="E664" s="13"/>
      <c r="F664" s="12"/>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3"/>
      <c r="C665" s="12"/>
      <c r="D665" s="10"/>
      <c r="E665" s="13"/>
      <c r="F665" s="12"/>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3"/>
      <c r="C666" s="12"/>
      <c r="D666" s="10"/>
      <c r="E666" s="13"/>
      <c r="F666" s="12"/>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3"/>
      <c r="C667" s="12"/>
      <c r="D667" s="10"/>
      <c r="E667" s="13"/>
      <c r="F667" s="12"/>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3"/>
      <c r="C668" s="12"/>
      <c r="D668" s="10"/>
      <c r="E668" s="13"/>
      <c r="F668" s="12"/>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3"/>
      <c r="C669" s="12"/>
      <c r="D669" s="10"/>
      <c r="E669" s="13"/>
      <c r="F669" s="12"/>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3"/>
      <c r="C670" s="12"/>
      <c r="D670" s="10"/>
      <c r="E670" s="13"/>
      <c r="F670" s="12"/>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3"/>
      <c r="C671" s="12"/>
      <c r="D671" s="10"/>
      <c r="E671" s="13"/>
      <c r="F671" s="12"/>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3"/>
      <c r="C672" s="12"/>
      <c r="D672" s="10"/>
      <c r="E672" s="13"/>
      <c r="F672" s="12"/>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3"/>
      <c r="C673" s="12"/>
      <c r="D673" s="10"/>
      <c r="E673" s="13"/>
      <c r="F673" s="12"/>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3"/>
      <c r="C674" s="12"/>
      <c r="D674" s="10"/>
      <c r="E674" s="13"/>
      <c r="F674" s="12"/>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3"/>
      <c r="C675" s="12"/>
      <c r="D675" s="10"/>
      <c r="E675" s="13"/>
      <c r="F675" s="12"/>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3"/>
      <c r="C676" s="12"/>
      <c r="D676" s="10"/>
      <c r="E676" s="13"/>
      <c r="F676" s="12"/>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3"/>
      <c r="C677" s="12"/>
      <c r="D677" s="10"/>
      <c r="E677" s="13"/>
      <c r="F677" s="12"/>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3"/>
      <c r="C678" s="12"/>
      <c r="D678" s="10"/>
      <c r="E678" s="13"/>
      <c r="F678" s="12"/>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3"/>
      <c r="C679" s="12"/>
      <c r="D679" s="10"/>
      <c r="E679" s="13"/>
      <c r="F679" s="12"/>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3"/>
      <c r="C680" s="12"/>
      <c r="D680" s="10"/>
      <c r="E680" s="13"/>
      <c r="F680" s="12"/>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3"/>
      <c r="C681" s="12"/>
      <c r="D681" s="10"/>
      <c r="E681" s="13"/>
      <c r="F681" s="12"/>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3"/>
      <c r="C682" s="12"/>
      <c r="D682" s="10"/>
      <c r="E682" s="13"/>
      <c r="F682" s="12"/>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3"/>
      <c r="C683" s="12"/>
      <c r="D683" s="10"/>
      <c r="E683" s="13"/>
      <c r="F683" s="12"/>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3"/>
      <c r="C684" s="12"/>
      <c r="D684" s="10"/>
      <c r="E684" s="13"/>
      <c r="F684" s="12"/>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3"/>
      <c r="C685" s="12"/>
      <c r="D685" s="10"/>
      <c r="E685" s="13"/>
      <c r="F685" s="12"/>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3"/>
      <c r="C686" s="12"/>
      <c r="D686" s="10"/>
      <c r="E686" s="13"/>
      <c r="F686" s="12"/>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3"/>
      <c r="C687" s="12"/>
      <c r="D687" s="10"/>
      <c r="E687" s="13"/>
      <c r="F687" s="12"/>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3"/>
      <c r="C688" s="12"/>
      <c r="D688" s="10"/>
      <c r="E688" s="13"/>
      <c r="F688" s="12"/>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3"/>
      <c r="C689" s="12"/>
      <c r="D689" s="10"/>
      <c r="E689" s="13"/>
      <c r="F689" s="12"/>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3"/>
      <c r="C690" s="12"/>
      <c r="D690" s="10"/>
      <c r="E690" s="13"/>
      <c r="F690" s="12"/>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3"/>
      <c r="C691" s="12"/>
      <c r="D691" s="10"/>
      <c r="E691" s="13"/>
      <c r="F691" s="12"/>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3"/>
      <c r="C692" s="12"/>
      <c r="D692" s="10"/>
      <c r="E692" s="13"/>
      <c r="F692" s="12"/>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3"/>
      <c r="C693" s="12"/>
      <c r="D693" s="10"/>
      <c r="E693" s="13"/>
      <c r="F693" s="12"/>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3"/>
      <c r="C694" s="12"/>
      <c r="D694" s="10"/>
      <c r="E694" s="13"/>
      <c r="F694" s="12"/>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3"/>
      <c r="C695" s="12"/>
      <c r="D695" s="10"/>
      <c r="E695" s="13"/>
      <c r="F695" s="12"/>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3"/>
      <c r="C696" s="12"/>
      <c r="D696" s="10"/>
      <c r="E696" s="13"/>
      <c r="F696" s="12"/>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3"/>
      <c r="C697" s="12"/>
      <c r="D697" s="10"/>
      <c r="E697" s="13"/>
      <c r="F697" s="12"/>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3"/>
      <c r="C698" s="12"/>
      <c r="D698" s="10"/>
      <c r="E698" s="13"/>
      <c r="F698" s="12"/>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3"/>
      <c r="C699" s="12"/>
      <c r="D699" s="10"/>
      <c r="E699" s="13"/>
      <c r="F699" s="12"/>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3"/>
      <c r="C700" s="12"/>
      <c r="D700" s="10"/>
      <c r="E700" s="13"/>
      <c r="F700" s="12"/>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3"/>
      <c r="C701" s="12"/>
      <c r="D701" s="10"/>
      <c r="E701" s="13"/>
      <c r="F701" s="12"/>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3"/>
      <c r="C702" s="12"/>
      <c r="D702" s="10"/>
      <c r="E702" s="13"/>
      <c r="F702" s="12"/>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3"/>
      <c r="C703" s="12"/>
      <c r="D703" s="10"/>
      <c r="E703" s="13"/>
      <c r="F703" s="12"/>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3"/>
      <c r="C704" s="12"/>
      <c r="D704" s="10"/>
      <c r="E704" s="13"/>
      <c r="F704" s="12"/>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3"/>
      <c r="C705" s="12"/>
      <c r="D705" s="10"/>
      <c r="E705" s="13"/>
      <c r="F705" s="12"/>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3"/>
      <c r="C706" s="12"/>
      <c r="D706" s="10"/>
      <c r="E706" s="13"/>
      <c r="F706" s="12"/>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3"/>
      <c r="C707" s="12"/>
      <c r="D707" s="10"/>
      <c r="E707" s="13"/>
      <c r="F707" s="12"/>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3"/>
      <c r="C708" s="12"/>
      <c r="D708" s="10"/>
      <c r="E708" s="13"/>
      <c r="F708" s="12"/>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3"/>
      <c r="C709" s="12"/>
      <c r="D709" s="10"/>
      <c r="E709" s="13"/>
      <c r="F709" s="12"/>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3"/>
      <c r="C710" s="12"/>
      <c r="D710" s="10"/>
      <c r="E710" s="13"/>
      <c r="F710" s="12"/>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3"/>
      <c r="C711" s="12"/>
      <c r="D711" s="10"/>
      <c r="E711" s="13"/>
      <c r="F711" s="12"/>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3"/>
      <c r="C712" s="12"/>
      <c r="D712" s="10"/>
      <c r="E712" s="13"/>
      <c r="F712" s="12"/>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3"/>
      <c r="C713" s="12"/>
      <c r="D713" s="10"/>
      <c r="E713" s="13"/>
      <c r="F713" s="12"/>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3"/>
      <c r="C714" s="12"/>
      <c r="D714" s="10"/>
      <c r="E714" s="13"/>
      <c r="F714" s="12"/>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3"/>
      <c r="C715" s="12"/>
      <c r="D715" s="10"/>
      <c r="E715" s="13"/>
      <c r="F715" s="12"/>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3"/>
      <c r="C716" s="12"/>
      <c r="D716" s="10"/>
      <c r="E716" s="13"/>
      <c r="F716" s="12"/>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3"/>
      <c r="C717" s="12"/>
      <c r="D717" s="10"/>
      <c r="E717" s="13"/>
      <c r="F717" s="12"/>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3"/>
      <c r="C718" s="12"/>
      <c r="D718" s="10"/>
      <c r="E718" s="13"/>
      <c r="F718" s="12"/>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3"/>
      <c r="C719" s="12"/>
      <c r="D719" s="10"/>
      <c r="E719" s="13"/>
      <c r="F719" s="12"/>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3"/>
      <c r="C720" s="12"/>
      <c r="D720" s="10"/>
      <c r="E720" s="13"/>
      <c r="F720" s="12"/>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3"/>
      <c r="C721" s="12"/>
      <c r="D721" s="10"/>
      <c r="E721" s="13"/>
      <c r="F721" s="12"/>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3"/>
      <c r="C722" s="12"/>
      <c r="D722" s="10"/>
      <c r="E722" s="13"/>
      <c r="F722" s="12"/>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3"/>
      <c r="C723" s="12"/>
      <c r="D723" s="10"/>
      <c r="E723" s="13"/>
      <c r="F723" s="12"/>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3"/>
      <c r="C724" s="12"/>
      <c r="D724" s="10"/>
      <c r="E724" s="13"/>
      <c r="F724" s="12"/>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3"/>
      <c r="C725" s="12"/>
      <c r="D725" s="10"/>
      <c r="E725" s="13"/>
      <c r="F725" s="12"/>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3"/>
      <c r="C726" s="12"/>
      <c r="D726" s="10"/>
      <c r="E726" s="13"/>
      <c r="F726" s="12"/>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3"/>
      <c r="C727" s="12"/>
      <c r="D727" s="10"/>
      <c r="E727" s="13"/>
      <c r="F727" s="12"/>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3"/>
      <c r="C728" s="12"/>
      <c r="D728" s="10"/>
      <c r="E728" s="13"/>
      <c r="F728" s="12"/>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3"/>
      <c r="C729" s="12"/>
      <c r="D729" s="10"/>
      <c r="E729" s="13"/>
      <c r="F729" s="12"/>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3"/>
      <c r="C730" s="12"/>
      <c r="D730" s="10"/>
      <c r="E730" s="13"/>
      <c r="F730" s="12"/>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3"/>
      <c r="C731" s="12"/>
      <c r="D731" s="10"/>
      <c r="E731" s="13"/>
      <c r="F731" s="12"/>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3"/>
      <c r="C732" s="12"/>
      <c r="D732" s="10"/>
      <c r="E732" s="13"/>
      <c r="F732" s="12"/>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3"/>
      <c r="C733" s="12"/>
      <c r="D733" s="10"/>
      <c r="E733" s="13"/>
      <c r="F733" s="12"/>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3"/>
      <c r="C734" s="12"/>
      <c r="D734" s="10"/>
      <c r="E734" s="13"/>
      <c r="F734" s="12"/>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3"/>
      <c r="C735" s="12"/>
      <c r="D735" s="10"/>
      <c r="E735" s="13"/>
      <c r="F735" s="12"/>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3"/>
      <c r="C736" s="12"/>
      <c r="D736" s="10"/>
      <c r="E736" s="13"/>
      <c r="F736" s="12"/>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3"/>
      <c r="C737" s="12"/>
      <c r="D737" s="10"/>
      <c r="E737" s="13"/>
      <c r="F737" s="12"/>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3"/>
      <c r="C738" s="12"/>
      <c r="D738" s="10"/>
      <c r="E738" s="13"/>
      <c r="F738" s="12"/>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3"/>
      <c r="C739" s="12"/>
      <c r="D739" s="10"/>
      <c r="E739" s="13"/>
      <c r="F739" s="12"/>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3"/>
      <c r="C740" s="12"/>
      <c r="D740" s="10"/>
      <c r="E740" s="13"/>
      <c r="F740" s="12"/>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3"/>
      <c r="C741" s="12"/>
      <c r="D741" s="10"/>
      <c r="E741" s="13"/>
      <c r="F741" s="12"/>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3"/>
      <c r="C742" s="12"/>
      <c r="D742" s="10"/>
      <c r="E742" s="13"/>
      <c r="F742" s="12"/>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3"/>
      <c r="C743" s="12"/>
      <c r="D743" s="10"/>
      <c r="E743" s="13"/>
      <c r="F743" s="12"/>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3"/>
      <c r="C744" s="12"/>
      <c r="D744" s="10"/>
      <c r="E744" s="13"/>
      <c r="F744" s="12"/>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3"/>
      <c r="C745" s="12"/>
      <c r="D745" s="10"/>
      <c r="E745" s="13"/>
      <c r="F745" s="12"/>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3"/>
      <c r="C746" s="12"/>
      <c r="D746" s="10"/>
      <c r="E746" s="13"/>
      <c r="F746" s="12"/>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3"/>
      <c r="C747" s="12"/>
      <c r="D747" s="10"/>
      <c r="E747" s="13"/>
      <c r="F747" s="12"/>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3"/>
      <c r="C748" s="12"/>
      <c r="D748" s="10"/>
      <c r="E748" s="13"/>
      <c r="F748" s="12"/>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3"/>
      <c r="C749" s="12"/>
      <c r="D749" s="10"/>
      <c r="E749" s="13"/>
      <c r="F749" s="12"/>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3"/>
      <c r="C750" s="12"/>
      <c r="D750" s="10"/>
      <c r="E750" s="13"/>
      <c r="F750" s="12"/>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3"/>
      <c r="C751" s="12"/>
      <c r="D751" s="10"/>
      <c r="E751" s="13"/>
      <c r="F751" s="12"/>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3"/>
      <c r="C752" s="12"/>
      <c r="D752" s="10"/>
      <c r="E752" s="13"/>
      <c r="F752" s="12"/>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3"/>
      <c r="C753" s="12"/>
      <c r="D753" s="10"/>
      <c r="E753" s="13"/>
      <c r="F753" s="12"/>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3"/>
      <c r="C754" s="12"/>
      <c r="D754" s="10"/>
      <c r="E754" s="13"/>
      <c r="F754" s="12"/>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3"/>
      <c r="C755" s="12"/>
      <c r="D755" s="10"/>
      <c r="E755" s="13"/>
      <c r="F755" s="12"/>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3"/>
      <c r="C756" s="12"/>
      <c r="D756" s="10"/>
      <c r="E756" s="13"/>
      <c r="F756" s="12"/>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3"/>
      <c r="C757" s="12"/>
      <c r="D757" s="10"/>
      <c r="E757" s="13"/>
      <c r="F757" s="12"/>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3"/>
      <c r="C758" s="12"/>
      <c r="D758" s="10"/>
      <c r="E758" s="13"/>
      <c r="F758" s="12"/>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3"/>
      <c r="C759" s="12"/>
      <c r="D759" s="10"/>
      <c r="E759" s="13"/>
      <c r="F759" s="12"/>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3"/>
      <c r="C760" s="12"/>
      <c r="D760" s="10"/>
      <c r="E760" s="13"/>
      <c r="F760" s="12"/>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3"/>
      <c r="C761" s="12"/>
      <c r="D761" s="10"/>
      <c r="E761" s="13"/>
      <c r="F761" s="12"/>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3"/>
      <c r="C762" s="12"/>
      <c r="D762" s="10"/>
      <c r="E762" s="13"/>
      <c r="F762" s="12"/>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3"/>
      <c r="C763" s="12"/>
      <c r="D763" s="10"/>
      <c r="E763" s="13"/>
      <c r="F763" s="12"/>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3"/>
      <c r="C764" s="12"/>
      <c r="D764" s="10"/>
      <c r="E764" s="13"/>
      <c r="F764" s="12"/>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3"/>
      <c r="C765" s="12"/>
      <c r="D765" s="10"/>
      <c r="E765" s="13"/>
      <c r="F765" s="12"/>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3"/>
      <c r="C766" s="12"/>
      <c r="D766" s="10"/>
      <c r="E766" s="13"/>
      <c r="F766" s="12"/>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3"/>
      <c r="C767" s="12"/>
      <c r="D767" s="10"/>
      <c r="E767" s="13"/>
      <c r="F767" s="12"/>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3"/>
      <c r="C768" s="12"/>
      <c r="D768" s="10"/>
      <c r="E768" s="13"/>
      <c r="F768" s="12"/>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3"/>
      <c r="C769" s="12"/>
      <c r="D769" s="10"/>
      <c r="E769" s="13"/>
      <c r="F769" s="12"/>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3"/>
      <c r="C770" s="12"/>
      <c r="D770" s="10"/>
      <c r="E770" s="13"/>
      <c r="F770" s="12"/>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3"/>
      <c r="C771" s="12"/>
      <c r="D771" s="10"/>
      <c r="E771" s="13"/>
      <c r="F771" s="12"/>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3"/>
      <c r="C772" s="12"/>
      <c r="D772" s="10"/>
      <c r="E772" s="13"/>
      <c r="F772" s="12"/>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3"/>
      <c r="C773" s="12"/>
      <c r="D773" s="10"/>
      <c r="E773" s="13"/>
      <c r="F773" s="12"/>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3"/>
      <c r="C774" s="12"/>
      <c r="D774" s="10"/>
      <c r="E774" s="13"/>
      <c r="F774" s="12"/>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3"/>
      <c r="C775" s="12"/>
      <c r="D775" s="10"/>
      <c r="E775" s="13"/>
      <c r="F775" s="12"/>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3"/>
      <c r="C776" s="12"/>
      <c r="D776" s="10"/>
      <c r="E776" s="13"/>
      <c r="F776" s="12"/>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3"/>
      <c r="C777" s="12"/>
      <c r="D777" s="10"/>
      <c r="E777" s="13"/>
      <c r="F777" s="12"/>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3"/>
      <c r="C778" s="12"/>
      <c r="D778" s="10"/>
      <c r="E778" s="13"/>
      <c r="F778" s="12"/>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3"/>
      <c r="C779" s="12"/>
      <c r="D779" s="10"/>
      <c r="E779" s="13"/>
      <c r="F779" s="12"/>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3"/>
      <c r="C780" s="12"/>
      <c r="D780" s="10"/>
      <c r="E780" s="13"/>
      <c r="F780" s="12"/>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3"/>
      <c r="C781" s="12"/>
      <c r="D781" s="10"/>
      <c r="E781" s="13"/>
      <c r="F781" s="12"/>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3"/>
      <c r="C782" s="12"/>
      <c r="D782" s="10"/>
      <c r="E782" s="13"/>
      <c r="F782" s="12"/>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3"/>
      <c r="C783" s="12"/>
      <c r="D783" s="10"/>
      <c r="E783" s="13"/>
      <c r="F783" s="12"/>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3"/>
      <c r="C784" s="12"/>
      <c r="D784" s="10"/>
      <c r="E784" s="13"/>
      <c r="F784" s="12"/>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3"/>
      <c r="C785" s="12"/>
      <c r="D785" s="10"/>
      <c r="E785" s="13"/>
      <c r="F785" s="12"/>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3"/>
      <c r="C786" s="12"/>
      <c r="D786" s="10"/>
      <c r="E786" s="13"/>
      <c r="F786" s="12"/>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3"/>
      <c r="C787" s="12"/>
      <c r="D787" s="10"/>
      <c r="E787" s="13"/>
      <c r="F787" s="12"/>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3"/>
      <c r="C788" s="12"/>
      <c r="D788" s="10"/>
      <c r="E788" s="13"/>
      <c r="F788" s="12"/>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3"/>
      <c r="C789" s="12"/>
      <c r="D789" s="10"/>
      <c r="E789" s="13"/>
      <c r="F789" s="12"/>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3"/>
      <c r="C790" s="12"/>
      <c r="D790" s="10"/>
      <c r="E790" s="13"/>
      <c r="F790" s="12"/>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3"/>
      <c r="C791" s="12"/>
      <c r="D791" s="10"/>
      <c r="E791" s="13"/>
      <c r="F791" s="12"/>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3"/>
      <c r="C792" s="12"/>
      <c r="D792" s="10"/>
      <c r="E792" s="13"/>
      <c r="F792" s="12"/>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3"/>
      <c r="C793" s="12"/>
      <c r="D793" s="10"/>
      <c r="E793" s="13"/>
      <c r="F793" s="12"/>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3"/>
      <c r="C794" s="12"/>
      <c r="D794" s="10"/>
      <c r="E794" s="13"/>
      <c r="F794" s="12"/>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3"/>
      <c r="C795" s="12"/>
      <c r="D795" s="10"/>
      <c r="E795" s="13"/>
      <c r="F795" s="12"/>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3"/>
      <c r="C796" s="12"/>
      <c r="D796" s="10"/>
      <c r="E796" s="13"/>
      <c r="F796" s="12"/>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3"/>
      <c r="C797" s="12"/>
      <c r="D797" s="10"/>
      <c r="E797" s="13"/>
      <c r="F797" s="12"/>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3"/>
      <c r="C798" s="12"/>
      <c r="D798" s="10"/>
      <c r="E798" s="13"/>
      <c r="F798" s="12"/>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3"/>
      <c r="C799" s="12"/>
      <c r="D799" s="10"/>
      <c r="E799" s="13"/>
      <c r="F799" s="12"/>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3"/>
      <c r="C800" s="12"/>
      <c r="D800" s="10"/>
      <c r="E800" s="13"/>
      <c r="F800" s="12"/>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3"/>
      <c r="C801" s="12"/>
      <c r="D801" s="10"/>
      <c r="E801" s="13"/>
      <c r="F801" s="12"/>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3"/>
      <c r="C802" s="12"/>
      <c r="D802" s="10"/>
      <c r="E802" s="13"/>
      <c r="F802" s="12"/>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3"/>
      <c r="C803" s="12"/>
      <c r="D803" s="10"/>
      <c r="E803" s="13"/>
      <c r="F803" s="12"/>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3"/>
      <c r="C804" s="12"/>
      <c r="D804" s="10"/>
      <c r="E804" s="13"/>
      <c r="F804" s="12"/>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3"/>
      <c r="C805" s="12"/>
      <c r="D805" s="10"/>
      <c r="E805" s="13"/>
      <c r="F805" s="12"/>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3"/>
      <c r="C806" s="12"/>
      <c r="D806" s="10"/>
      <c r="E806" s="13"/>
      <c r="F806" s="12"/>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3"/>
      <c r="C807" s="12"/>
      <c r="D807" s="10"/>
      <c r="E807" s="13"/>
      <c r="F807" s="12"/>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3"/>
      <c r="C808" s="12"/>
      <c r="D808" s="10"/>
      <c r="E808" s="13"/>
      <c r="F808" s="12"/>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3"/>
      <c r="C809" s="12"/>
      <c r="D809" s="10"/>
      <c r="E809" s="13"/>
      <c r="F809" s="12"/>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3"/>
      <c r="C810" s="12"/>
      <c r="D810" s="10"/>
      <c r="E810" s="13"/>
      <c r="F810" s="12"/>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3"/>
      <c r="C811" s="12"/>
      <c r="D811" s="10"/>
      <c r="E811" s="13"/>
      <c r="F811" s="12"/>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3"/>
      <c r="C812" s="12"/>
      <c r="D812" s="10"/>
      <c r="E812" s="13"/>
      <c r="F812" s="12"/>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3"/>
      <c r="C813" s="12"/>
      <c r="D813" s="10"/>
      <c r="E813" s="13"/>
      <c r="F813" s="12"/>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3"/>
      <c r="C814" s="12"/>
      <c r="D814" s="10"/>
      <c r="E814" s="13"/>
      <c r="F814" s="12"/>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3"/>
      <c r="C815" s="12"/>
      <c r="D815" s="10"/>
      <c r="E815" s="13"/>
      <c r="F815" s="12"/>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3"/>
      <c r="C816" s="12"/>
      <c r="D816" s="10"/>
      <c r="E816" s="13"/>
      <c r="F816" s="12"/>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3"/>
      <c r="C817" s="12"/>
      <c r="D817" s="10"/>
      <c r="E817" s="13"/>
      <c r="F817" s="12"/>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3"/>
      <c r="C818" s="12"/>
      <c r="D818" s="10"/>
      <c r="E818" s="13"/>
      <c r="F818" s="12"/>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3"/>
      <c r="C819" s="12"/>
      <c r="D819" s="10"/>
      <c r="E819" s="13"/>
      <c r="F819" s="12"/>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3"/>
      <c r="C820" s="12"/>
      <c r="D820" s="10"/>
      <c r="E820" s="13"/>
      <c r="F820" s="12"/>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3"/>
      <c r="C821" s="12"/>
      <c r="D821" s="10"/>
      <c r="E821" s="13"/>
      <c r="F821" s="12"/>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3"/>
      <c r="C822" s="12"/>
      <c r="D822" s="10"/>
      <c r="E822" s="13"/>
      <c r="F822" s="12"/>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3"/>
      <c r="C823" s="12"/>
      <c r="D823" s="10"/>
      <c r="E823" s="13"/>
      <c r="F823" s="12"/>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3"/>
      <c r="C824" s="12"/>
      <c r="D824" s="10"/>
      <c r="E824" s="13"/>
      <c r="F824" s="12"/>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3"/>
      <c r="C825" s="12"/>
      <c r="D825" s="10"/>
      <c r="E825" s="13"/>
      <c r="F825" s="12"/>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3"/>
      <c r="C826" s="12"/>
      <c r="D826" s="10"/>
      <c r="E826" s="13"/>
      <c r="F826" s="12"/>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3"/>
      <c r="C827" s="12"/>
      <c r="D827" s="10"/>
      <c r="E827" s="13"/>
      <c r="F827" s="12"/>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3"/>
      <c r="C828" s="12"/>
      <c r="D828" s="10"/>
      <c r="E828" s="13"/>
      <c r="F828" s="12"/>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3"/>
      <c r="C829" s="12"/>
      <c r="D829" s="10"/>
      <c r="E829" s="13"/>
      <c r="F829" s="12"/>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3"/>
      <c r="C830" s="12"/>
      <c r="D830" s="10"/>
      <c r="E830" s="13"/>
      <c r="F830" s="12"/>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3"/>
      <c r="C831" s="12"/>
      <c r="D831" s="10"/>
      <c r="E831" s="13"/>
      <c r="F831" s="12"/>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3"/>
      <c r="C832" s="12"/>
      <c r="D832" s="10"/>
      <c r="E832" s="13"/>
      <c r="F832" s="12"/>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3"/>
      <c r="C833" s="12"/>
      <c r="D833" s="10"/>
      <c r="E833" s="13"/>
      <c r="F833" s="12"/>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3"/>
      <c r="C834" s="12"/>
      <c r="D834" s="10"/>
      <c r="E834" s="13"/>
      <c r="F834" s="12"/>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3"/>
      <c r="C835" s="12"/>
      <c r="D835" s="10"/>
      <c r="E835" s="13"/>
      <c r="F835" s="12"/>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3"/>
      <c r="C836" s="12"/>
      <c r="D836" s="10"/>
      <c r="E836" s="13"/>
      <c r="F836" s="12"/>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3"/>
      <c r="C837" s="12"/>
      <c r="D837" s="10"/>
      <c r="E837" s="13"/>
      <c r="F837" s="12"/>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3"/>
      <c r="C838" s="12"/>
      <c r="D838" s="10"/>
      <c r="E838" s="13"/>
      <c r="F838" s="12"/>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3"/>
      <c r="C839" s="12"/>
      <c r="D839" s="10"/>
      <c r="E839" s="13"/>
      <c r="F839" s="12"/>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3"/>
      <c r="C840" s="12"/>
      <c r="D840" s="10"/>
      <c r="E840" s="13"/>
      <c r="F840" s="12"/>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3"/>
      <c r="C841" s="12"/>
      <c r="D841" s="10"/>
      <c r="E841" s="13"/>
      <c r="F841" s="12"/>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3"/>
      <c r="C842" s="12"/>
      <c r="D842" s="10"/>
      <c r="E842" s="13"/>
      <c r="F842" s="12"/>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3"/>
      <c r="C843" s="12"/>
      <c r="D843" s="10"/>
      <c r="E843" s="13"/>
      <c r="F843" s="12"/>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3"/>
      <c r="C844" s="12"/>
      <c r="D844" s="10"/>
      <c r="E844" s="13"/>
      <c r="F844" s="12"/>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3"/>
      <c r="C845" s="12"/>
      <c r="D845" s="10"/>
      <c r="E845" s="13"/>
      <c r="F845" s="12"/>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3"/>
      <c r="C846" s="12"/>
      <c r="D846" s="10"/>
      <c r="E846" s="13"/>
      <c r="F846" s="12"/>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3"/>
      <c r="C847" s="12"/>
      <c r="D847" s="10"/>
      <c r="E847" s="13"/>
      <c r="F847" s="12"/>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3"/>
      <c r="C848" s="12"/>
      <c r="D848" s="10"/>
      <c r="E848" s="13"/>
      <c r="F848" s="12"/>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3"/>
      <c r="C849" s="12"/>
      <c r="D849" s="10"/>
      <c r="E849" s="13"/>
      <c r="F849" s="12"/>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3"/>
      <c r="C850" s="12"/>
      <c r="D850" s="10"/>
      <c r="E850" s="13"/>
      <c r="F850" s="12"/>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3"/>
      <c r="C851" s="12"/>
      <c r="D851" s="10"/>
      <c r="E851" s="13"/>
      <c r="F851" s="12"/>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3"/>
      <c r="C852" s="12"/>
      <c r="D852" s="10"/>
      <c r="E852" s="13"/>
      <c r="F852" s="12"/>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3"/>
      <c r="C853" s="12"/>
      <c r="D853" s="10"/>
      <c r="E853" s="13"/>
      <c r="F853" s="12"/>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3"/>
      <c r="C854" s="12"/>
      <c r="D854" s="10"/>
      <c r="E854" s="13"/>
      <c r="F854" s="12"/>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3"/>
      <c r="C855" s="12"/>
      <c r="D855" s="10"/>
      <c r="E855" s="13"/>
      <c r="F855" s="12"/>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3"/>
      <c r="C856" s="12"/>
      <c r="D856" s="10"/>
      <c r="E856" s="13"/>
      <c r="F856" s="12"/>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3"/>
      <c r="C857" s="12"/>
      <c r="D857" s="10"/>
      <c r="E857" s="13"/>
      <c r="F857" s="12"/>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3"/>
      <c r="C858" s="12"/>
      <c r="D858" s="10"/>
      <c r="E858" s="13"/>
      <c r="F858" s="12"/>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3"/>
      <c r="C859" s="12"/>
      <c r="D859" s="10"/>
      <c r="E859" s="13"/>
      <c r="F859" s="12"/>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3"/>
      <c r="C860" s="12"/>
      <c r="D860" s="10"/>
      <c r="E860" s="13"/>
      <c r="F860" s="12"/>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3"/>
      <c r="C861" s="12"/>
      <c r="D861" s="10"/>
      <c r="E861" s="13"/>
      <c r="F861" s="12"/>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3"/>
      <c r="C862" s="12"/>
      <c r="D862" s="10"/>
      <c r="E862" s="13"/>
      <c r="F862" s="12"/>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3"/>
      <c r="C863" s="12"/>
      <c r="D863" s="10"/>
      <c r="E863" s="13"/>
      <c r="F863" s="12"/>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3"/>
      <c r="C864" s="12"/>
      <c r="D864" s="10"/>
      <c r="E864" s="13"/>
      <c r="F864" s="12"/>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3"/>
      <c r="C865" s="12"/>
      <c r="D865" s="10"/>
      <c r="E865" s="13"/>
      <c r="F865" s="12"/>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3"/>
      <c r="C866" s="12"/>
      <c r="D866" s="10"/>
      <c r="E866" s="13"/>
      <c r="F866" s="12"/>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3"/>
      <c r="C867" s="12"/>
      <c r="D867" s="10"/>
      <c r="E867" s="13"/>
      <c r="F867" s="12"/>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3"/>
      <c r="C868" s="12"/>
      <c r="D868" s="10"/>
      <c r="E868" s="13"/>
      <c r="F868" s="12"/>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3"/>
      <c r="C869" s="12"/>
      <c r="D869" s="10"/>
      <c r="E869" s="13"/>
      <c r="F869" s="12"/>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3"/>
      <c r="C870" s="12"/>
      <c r="D870" s="10"/>
      <c r="E870" s="13"/>
      <c r="F870" s="12"/>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3"/>
      <c r="C871" s="12"/>
      <c r="D871" s="10"/>
      <c r="E871" s="13"/>
      <c r="F871" s="12"/>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3"/>
      <c r="C872" s="12"/>
      <c r="D872" s="10"/>
      <c r="E872" s="13"/>
      <c r="F872" s="12"/>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3"/>
      <c r="C873" s="12"/>
      <c r="D873" s="10"/>
      <c r="E873" s="13"/>
      <c r="F873" s="12"/>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3"/>
      <c r="C874" s="12"/>
      <c r="D874" s="10"/>
      <c r="E874" s="13"/>
      <c r="F874" s="12"/>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3"/>
      <c r="C875" s="12"/>
      <c r="D875" s="10"/>
      <c r="E875" s="13"/>
      <c r="F875" s="12"/>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3"/>
      <c r="C876" s="12"/>
      <c r="D876" s="10"/>
      <c r="E876" s="13"/>
      <c r="F876" s="12"/>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3"/>
      <c r="C877" s="12"/>
      <c r="D877" s="10"/>
      <c r="E877" s="13"/>
      <c r="F877" s="12"/>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3"/>
      <c r="C878" s="12"/>
      <c r="D878" s="10"/>
      <c r="E878" s="13"/>
      <c r="F878" s="12"/>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3"/>
      <c r="C879" s="12"/>
      <c r="D879" s="10"/>
      <c r="E879" s="13"/>
      <c r="F879" s="12"/>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3"/>
      <c r="C880" s="12"/>
      <c r="D880" s="10"/>
      <c r="E880" s="13"/>
      <c r="F880" s="12"/>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3"/>
      <c r="C881" s="12"/>
      <c r="D881" s="10"/>
      <c r="E881" s="13"/>
      <c r="F881" s="12"/>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3"/>
      <c r="C882" s="12"/>
      <c r="D882" s="10"/>
      <c r="E882" s="13"/>
      <c r="F882" s="12"/>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3"/>
      <c r="C883" s="12"/>
      <c r="D883" s="10"/>
      <c r="E883" s="13"/>
      <c r="F883" s="12"/>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3"/>
      <c r="C884" s="12"/>
      <c r="D884" s="10"/>
      <c r="E884" s="13"/>
      <c r="F884" s="12"/>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3"/>
      <c r="C885" s="12"/>
      <c r="D885" s="10"/>
      <c r="E885" s="13"/>
      <c r="F885" s="12"/>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3"/>
      <c r="C886" s="12"/>
      <c r="D886" s="10"/>
      <c r="E886" s="13"/>
      <c r="F886" s="12"/>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3"/>
      <c r="C887" s="12"/>
      <c r="D887" s="10"/>
      <c r="E887" s="13"/>
      <c r="F887" s="12"/>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3"/>
      <c r="C888" s="12"/>
      <c r="D888" s="10"/>
      <c r="E888" s="13"/>
      <c r="F888" s="12"/>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3"/>
      <c r="C889" s="12"/>
      <c r="D889" s="10"/>
      <c r="E889" s="13"/>
      <c r="F889" s="12"/>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3"/>
      <c r="C890" s="12"/>
      <c r="D890" s="10"/>
      <c r="E890" s="13"/>
      <c r="F890" s="12"/>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3"/>
      <c r="C891" s="12"/>
      <c r="D891" s="10"/>
      <c r="E891" s="13"/>
      <c r="F891" s="12"/>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3"/>
      <c r="C892" s="12"/>
      <c r="D892" s="10"/>
      <c r="E892" s="13"/>
      <c r="F892" s="12"/>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3"/>
      <c r="C893" s="12"/>
      <c r="D893" s="10"/>
      <c r="E893" s="13"/>
      <c r="F893" s="12"/>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3"/>
      <c r="C894" s="12"/>
      <c r="D894" s="10"/>
      <c r="E894" s="13"/>
      <c r="F894" s="12"/>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3"/>
      <c r="C895" s="12"/>
      <c r="D895" s="10"/>
      <c r="E895" s="13"/>
      <c r="F895" s="12"/>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3"/>
      <c r="C896" s="12"/>
      <c r="D896" s="10"/>
      <c r="E896" s="13"/>
      <c r="F896" s="12"/>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3"/>
      <c r="C897" s="12"/>
      <c r="D897" s="10"/>
      <c r="E897" s="13"/>
      <c r="F897" s="12"/>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3"/>
      <c r="C898" s="12"/>
      <c r="D898" s="10"/>
      <c r="E898" s="13"/>
      <c r="F898" s="12"/>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3"/>
      <c r="C899" s="12"/>
      <c r="D899" s="10"/>
      <c r="E899" s="13"/>
      <c r="F899" s="12"/>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3"/>
      <c r="C900" s="12"/>
      <c r="D900" s="10"/>
      <c r="E900" s="13"/>
      <c r="F900" s="12"/>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3"/>
      <c r="C901" s="12"/>
      <c r="D901" s="10"/>
      <c r="E901" s="13"/>
      <c r="F901" s="12"/>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3"/>
      <c r="C902" s="12"/>
      <c r="D902" s="10"/>
      <c r="E902" s="13"/>
      <c r="F902" s="12"/>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3"/>
      <c r="C903" s="12"/>
      <c r="D903" s="10"/>
      <c r="E903" s="13"/>
      <c r="F903" s="12"/>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3"/>
      <c r="C904" s="12"/>
      <c r="D904" s="10"/>
      <c r="E904" s="13"/>
      <c r="F904" s="12"/>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3"/>
      <c r="C905" s="12"/>
      <c r="D905" s="10"/>
      <c r="E905" s="13"/>
      <c r="F905" s="12"/>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3"/>
      <c r="C906" s="12"/>
      <c r="D906" s="10"/>
      <c r="E906" s="13"/>
      <c r="F906" s="12"/>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3"/>
      <c r="C907" s="12"/>
      <c r="D907" s="10"/>
      <c r="E907" s="13"/>
      <c r="F907" s="12"/>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3"/>
      <c r="C908" s="12"/>
      <c r="D908" s="10"/>
      <c r="E908" s="13"/>
      <c r="F908" s="12"/>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3"/>
      <c r="C909" s="12"/>
      <c r="D909" s="10"/>
      <c r="E909" s="13"/>
      <c r="F909" s="12"/>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3"/>
      <c r="C910" s="12"/>
      <c r="D910" s="10"/>
      <c r="E910" s="13"/>
      <c r="F910" s="12"/>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3"/>
      <c r="C911" s="12"/>
      <c r="D911" s="10"/>
      <c r="E911" s="13"/>
      <c r="F911" s="12"/>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3"/>
      <c r="C912" s="12"/>
      <c r="D912" s="10"/>
      <c r="E912" s="13"/>
      <c r="F912" s="12"/>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3"/>
      <c r="C913" s="12"/>
      <c r="D913" s="10"/>
      <c r="E913" s="13"/>
      <c r="F913" s="12"/>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3"/>
      <c r="C914" s="12"/>
      <c r="D914" s="10"/>
      <c r="E914" s="13"/>
      <c r="F914" s="12"/>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3"/>
      <c r="C915" s="12"/>
      <c r="D915" s="10"/>
      <c r="E915" s="13"/>
      <c r="F915" s="12"/>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3"/>
      <c r="C916" s="12"/>
      <c r="D916" s="10"/>
      <c r="E916" s="13"/>
      <c r="F916" s="12"/>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3"/>
      <c r="C917" s="12"/>
      <c r="D917" s="10"/>
      <c r="E917" s="13"/>
      <c r="F917" s="12"/>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3"/>
      <c r="C918" s="12"/>
      <c r="D918" s="10"/>
      <c r="E918" s="13"/>
      <c r="F918" s="12"/>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3"/>
      <c r="C919" s="12"/>
      <c r="D919" s="10"/>
      <c r="E919" s="13"/>
      <c r="F919" s="12"/>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3"/>
      <c r="C920" s="12"/>
      <c r="D920" s="10"/>
      <c r="E920" s="13"/>
      <c r="F920" s="12"/>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3"/>
      <c r="C921" s="12"/>
      <c r="D921" s="10"/>
      <c r="E921" s="13"/>
      <c r="F921" s="12"/>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3"/>
      <c r="C922" s="12"/>
      <c r="D922" s="10"/>
      <c r="E922" s="13"/>
      <c r="F922" s="12"/>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3"/>
      <c r="C923" s="12"/>
      <c r="D923" s="10"/>
      <c r="E923" s="13"/>
      <c r="F923" s="12"/>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3"/>
      <c r="C924" s="12"/>
      <c r="D924" s="10"/>
      <c r="E924" s="13"/>
      <c r="F924" s="12"/>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3"/>
      <c r="C925" s="12"/>
      <c r="D925" s="10"/>
      <c r="E925" s="13"/>
      <c r="F925" s="12"/>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3"/>
      <c r="C926" s="12"/>
      <c r="D926" s="10"/>
      <c r="E926" s="13"/>
      <c r="F926" s="12"/>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3"/>
      <c r="C927" s="12"/>
      <c r="D927" s="10"/>
      <c r="E927" s="13"/>
      <c r="F927" s="12"/>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3"/>
      <c r="C928" s="12"/>
      <c r="D928" s="10"/>
      <c r="E928" s="13"/>
      <c r="F928" s="12"/>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3"/>
      <c r="C929" s="12"/>
      <c r="D929" s="10"/>
      <c r="E929" s="13"/>
      <c r="F929" s="12"/>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3"/>
      <c r="C930" s="12"/>
      <c r="D930" s="10"/>
      <c r="E930" s="13"/>
      <c r="F930" s="12"/>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3"/>
      <c r="C931" s="12"/>
      <c r="D931" s="10"/>
      <c r="E931" s="13"/>
      <c r="F931" s="12"/>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3"/>
      <c r="C932" s="12"/>
      <c r="D932" s="10"/>
      <c r="E932" s="13"/>
      <c r="F932" s="12"/>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3"/>
      <c r="C933" s="12"/>
      <c r="D933" s="10"/>
      <c r="E933" s="13"/>
      <c r="F933" s="12"/>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3"/>
      <c r="C934" s="12"/>
      <c r="D934" s="10"/>
      <c r="E934" s="13"/>
      <c r="F934" s="12"/>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3"/>
      <c r="C935" s="12"/>
      <c r="D935" s="10"/>
      <c r="E935" s="13"/>
      <c r="F935" s="12"/>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3"/>
      <c r="C936" s="12"/>
      <c r="D936" s="10"/>
      <c r="E936" s="13"/>
      <c r="F936" s="12"/>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3"/>
      <c r="C937" s="12"/>
      <c r="D937" s="10"/>
      <c r="E937" s="13"/>
      <c r="F937" s="12"/>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3"/>
      <c r="C938" s="12"/>
      <c r="D938" s="10"/>
      <c r="E938" s="13"/>
      <c r="F938" s="12"/>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3"/>
      <c r="C939" s="12"/>
      <c r="D939" s="10"/>
      <c r="E939" s="13"/>
      <c r="F939" s="12"/>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3"/>
      <c r="C940" s="12"/>
      <c r="D940" s="10"/>
      <c r="E940" s="13"/>
      <c r="F940" s="12"/>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3"/>
      <c r="C941" s="12"/>
      <c r="D941" s="10"/>
      <c r="E941" s="13"/>
      <c r="F941" s="12"/>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3"/>
      <c r="C942" s="12"/>
      <c r="D942" s="10"/>
      <c r="E942" s="13"/>
      <c r="F942" s="12"/>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3"/>
      <c r="C943" s="12"/>
      <c r="D943" s="10"/>
      <c r="E943" s="13"/>
      <c r="F943" s="12"/>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3"/>
      <c r="C944" s="12"/>
      <c r="D944" s="10"/>
      <c r="E944" s="13"/>
      <c r="F944" s="12"/>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3"/>
      <c r="C945" s="12"/>
      <c r="D945" s="10"/>
      <c r="E945" s="13"/>
      <c r="F945" s="12"/>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3"/>
      <c r="C946" s="12"/>
      <c r="D946" s="10"/>
      <c r="E946" s="13"/>
      <c r="F946" s="12"/>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3"/>
      <c r="C947" s="12"/>
      <c r="D947" s="10"/>
      <c r="E947" s="13"/>
      <c r="F947" s="12"/>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3"/>
      <c r="C948" s="12"/>
      <c r="D948" s="10"/>
      <c r="E948" s="13"/>
      <c r="F948" s="12"/>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3"/>
      <c r="C949" s="12"/>
      <c r="D949" s="10"/>
      <c r="E949" s="13"/>
      <c r="F949" s="12"/>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3"/>
      <c r="C950" s="12"/>
      <c r="D950" s="10"/>
      <c r="E950" s="13"/>
      <c r="F950" s="12"/>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3"/>
      <c r="C951" s="12"/>
      <c r="D951" s="10"/>
      <c r="E951" s="13"/>
      <c r="F951" s="12"/>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3"/>
      <c r="C952" s="12"/>
      <c r="D952" s="10"/>
      <c r="E952" s="13"/>
      <c r="F952" s="12"/>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3"/>
      <c r="C953" s="12"/>
      <c r="D953" s="10"/>
      <c r="E953" s="13"/>
      <c r="F953" s="12"/>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3"/>
      <c r="C954" s="12"/>
      <c r="D954" s="10"/>
      <c r="E954" s="13"/>
      <c r="F954" s="12"/>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3"/>
      <c r="C955" s="12"/>
      <c r="D955" s="10"/>
      <c r="E955" s="13"/>
      <c r="F955" s="12"/>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3"/>
      <c r="C956" s="12"/>
      <c r="D956" s="10"/>
      <c r="E956" s="13"/>
      <c r="F956" s="12"/>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3"/>
      <c r="C957" s="12"/>
      <c r="D957" s="10"/>
      <c r="E957" s="13"/>
      <c r="F957" s="12"/>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3"/>
      <c r="C958" s="12"/>
      <c r="D958" s="10"/>
      <c r="E958" s="13"/>
      <c r="F958" s="12"/>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3"/>
      <c r="C959" s="12"/>
      <c r="D959" s="10"/>
      <c r="E959" s="13"/>
      <c r="F959" s="12"/>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3"/>
      <c r="C960" s="12"/>
      <c r="D960" s="10"/>
      <c r="E960" s="13"/>
      <c r="F960" s="12"/>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3"/>
      <c r="C961" s="12"/>
      <c r="D961" s="10"/>
      <c r="E961" s="13"/>
      <c r="F961" s="12"/>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3"/>
      <c r="C962" s="12"/>
      <c r="D962" s="10"/>
      <c r="E962" s="13"/>
      <c r="F962" s="12"/>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3"/>
      <c r="C963" s="12"/>
      <c r="D963" s="10"/>
      <c r="E963" s="13"/>
      <c r="F963" s="12"/>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3"/>
      <c r="C964" s="12"/>
      <c r="D964" s="10"/>
      <c r="E964" s="13"/>
      <c r="F964" s="12"/>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3"/>
      <c r="C965" s="12"/>
      <c r="D965" s="10"/>
      <c r="E965" s="13"/>
      <c r="F965" s="12"/>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3"/>
      <c r="C966" s="12"/>
      <c r="D966" s="10"/>
      <c r="E966" s="13"/>
      <c r="F966" s="12"/>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3"/>
      <c r="C967" s="12"/>
      <c r="D967" s="10"/>
      <c r="E967" s="13"/>
      <c r="F967" s="12"/>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3"/>
      <c r="C968" s="12"/>
      <c r="D968" s="10"/>
      <c r="E968" s="13"/>
      <c r="F968" s="12"/>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3"/>
      <c r="C969" s="12"/>
      <c r="D969" s="10"/>
      <c r="E969" s="13"/>
      <c r="F969" s="12"/>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3"/>
      <c r="C970" s="12"/>
      <c r="D970" s="10"/>
      <c r="E970" s="13"/>
      <c r="F970" s="12"/>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3"/>
      <c r="C971" s="12"/>
      <c r="D971" s="10"/>
      <c r="E971" s="13"/>
      <c r="F971" s="12"/>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3"/>
      <c r="C972" s="12"/>
      <c r="D972" s="10"/>
      <c r="E972" s="13"/>
      <c r="F972" s="12"/>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3"/>
      <c r="C973" s="12"/>
      <c r="D973" s="10"/>
      <c r="E973" s="13"/>
      <c r="F973" s="12"/>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3"/>
      <c r="C974" s="12"/>
      <c r="D974" s="10"/>
      <c r="E974" s="13"/>
      <c r="F974" s="12"/>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3"/>
      <c r="C975" s="12"/>
      <c r="D975" s="10"/>
      <c r="E975" s="13"/>
      <c r="F975" s="12"/>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3"/>
      <c r="C976" s="12"/>
      <c r="D976" s="10"/>
      <c r="E976" s="13"/>
      <c r="F976" s="12"/>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3"/>
      <c r="C977" s="12"/>
      <c r="D977" s="10"/>
      <c r="E977" s="13"/>
      <c r="F977" s="12"/>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3"/>
      <c r="C978" s="12"/>
      <c r="D978" s="10"/>
      <c r="E978" s="13"/>
      <c r="F978" s="12"/>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3"/>
      <c r="C979" s="12"/>
      <c r="D979" s="10"/>
      <c r="E979" s="13"/>
      <c r="F979" s="12"/>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3"/>
      <c r="C980" s="12"/>
      <c r="D980" s="10"/>
      <c r="E980" s="13"/>
      <c r="F980" s="12"/>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3"/>
      <c r="C981" s="12"/>
      <c r="D981" s="10"/>
      <c r="E981" s="13"/>
      <c r="F981" s="12"/>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3"/>
      <c r="C982" s="12"/>
      <c r="D982" s="10"/>
      <c r="E982" s="13"/>
      <c r="F982" s="12"/>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3"/>
      <c r="C983" s="12"/>
      <c r="D983" s="10"/>
      <c r="E983" s="13"/>
      <c r="F983" s="12"/>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3"/>
      <c r="C984" s="12"/>
      <c r="D984" s="10"/>
      <c r="E984" s="13"/>
      <c r="F984" s="12"/>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3"/>
      <c r="C985" s="12"/>
      <c r="D985" s="10"/>
      <c r="E985" s="13"/>
      <c r="F985" s="12"/>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3"/>
      <c r="C986" s="12"/>
      <c r="D986" s="10"/>
      <c r="E986" s="13"/>
      <c r="F986" s="12"/>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3"/>
      <c r="C987" s="12"/>
      <c r="D987" s="10"/>
      <c r="E987" s="13"/>
      <c r="F987" s="12"/>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3"/>
      <c r="C988" s="12"/>
      <c r="D988" s="10"/>
      <c r="E988" s="13"/>
      <c r="F988" s="12"/>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3"/>
      <c r="C989" s="12"/>
      <c r="D989" s="10"/>
      <c r="E989" s="13"/>
      <c r="F989" s="12"/>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3"/>
      <c r="C990" s="12"/>
      <c r="D990" s="10"/>
      <c r="E990" s="13"/>
      <c r="F990" s="12"/>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3"/>
      <c r="C991" s="12"/>
      <c r="D991" s="10"/>
      <c r="E991" s="13"/>
      <c r="F991" s="12"/>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3"/>
      <c r="C992" s="12"/>
      <c r="D992" s="10"/>
      <c r="E992" s="13"/>
      <c r="F992" s="12"/>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3"/>
      <c r="C993" s="12"/>
      <c r="D993" s="10"/>
      <c r="E993" s="13"/>
      <c r="F993" s="12"/>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3"/>
      <c r="C994" s="12"/>
      <c r="D994" s="10"/>
      <c r="E994" s="13"/>
      <c r="F994" s="12"/>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3"/>
      <c r="C995" s="12"/>
      <c r="D995" s="10"/>
      <c r="E995" s="13"/>
      <c r="F995" s="12"/>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3"/>
      <c r="C996" s="12"/>
      <c r="D996" s="10"/>
      <c r="E996" s="13"/>
      <c r="F996" s="12"/>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3"/>
      <c r="C997" s="12"/>
      <c r="D997" s="10"/>
      <c r="E997" s="13"/>
      <c r="F997" s="12"/>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3"/>
      <c r="C998" s="12"/>
      <c r="D998" s="10"/>
      <c r="E998" s="13"/>
      <c r="F998" s="12"/>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3"/>
      <c r="C999" s="12"/>
      <c r="D999" s="10"/>
      <c r="E999" s="13"/>
      <c r="F999" s="12"/>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3"/>
      <c r="C1000" s="12"/>
      <c r="D1000" s="10"/>
      <c r="E1000" s="13"/>
      <c r="F1000" s="12"/>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5">
    <mergeCell ref="B54:C54"/>
    <mergeCell ref="E54:F54"/>
    <mergeCell ref="C2:E2"/>
    <mergeCell ref="B3:F3"/>
    <mergeCell ref="B8:C8"/>
    <mergeCell ref="E8:F8"/>
    <mergeCell ref="E11:E12"/>
    <mergeCell ref="B18:C18"/>
    <mergeCell ref="E18:F18"/>
    <mergeCell ref="B27:C27"/>
    <mergeCell ref="E27:F27"/>
    <mergeCell ref="B36:C36"/>
    <mergeCell ref="E36:F36"/>
    <mergeCell ref="B45:C45"/>
    <mergeCell ref="E45:F45"/>
  </mergeCells>
  <dataValidations count="2">
    <dataValidation type="list" allowBlank="1" showErrorMessage="1" sqref="C10:C16 C20:C25 C29:C35 C38:C43 C47:C52 C56:C65" xr:uid="{00000000-0002-0000-0C00-000000000000}">
      <formula1>$A$137:$A$139</formula1>
    </dataValidation>
    <dataValidation type="list" allowBlank="1" showErrorMessage="1" sqref="F10:F16 F20:F25 F29:F35 F38:F43 F47:F52 F56:F65" xr:uid="{00000000-0002-0000-0C00-000001000000}">
      <formula1>$A$137:$A$140</formula1>
    </dataValidation>
  </dataValidation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defaultColWidth="14.453125" defaultRowHeight="15" customHeight="1"/>
  <cols>
    <col min="1" max="1" width="1.54296875" customWidth="1"/>
    <col min="2" max="2" width="41" customWidth="1"/>
    <col min="3" max="4" width="11.54296875" customWidth="1"/>
    <col min="5" max="5" width="36.453125" customWidth="1"/>
    <col min="6" max="6" width="43.81640625" customWidth="1"/>
    <col min="7" max="26" width="8.7265625" customWidth="1"/>
  </cols>
  <sheetData>
    <row r="1" spans="1:26" ht="4.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58.5" customHeight="1">
      <c r="A2" s="70"/>
      <c r="B2" s="161" t="s">
        <v>500</v>
      </c>
      <c r="C2" s="148"/>
      <c r="D2" s="148"/>
      <c r="E2" s="148"/>
      <c r="F2" s="149"/>
      <c r="G2" s="10"/>
      <c r="H2" s="10"/>
      <c r="I2" s="10"/>
      <c r="J2" s="10"/>
      <c r="K2" s="10"/>
      <c r="L2" s="10"/>
      <c r="M2" s="10"/>
      <c r="N2" s="10"/>
      <c r="O2" s="10"/>
      <c r="P2" s="10"/>
      <c r="Q2" s="10"/>
      <c r="R2" s="10"/>
      <c r="S2" s="10"/>
      <c r="T2" s="10"/>
      <c r="U2" s="10"/>
      <c r="V2" s="10"/>
      <c r="W2" s="10"/>
      <c r="X2" s="10"/>
      <c r="Y2" s="10"/>
      <c r="Z2" s="10"/>
    </row>
    <row r="3" spans="1:26" ht="9" customHeight="1">
      <c r="A3" s="70"/>
      <c r="B3" s="45"/>
      <c r="C3" s="45"/>
      <c r="D3" s="45"/>
      <c r="E3" s="45"/>
      <c r="F3" s="45"/>
      <c r="G3" s="10"/>
      <c r="H3" s="10"/>
      <c r="I3" s="10"/>
      <c r="J3" s="10"/>
      <c r="K3" s="10"/>
      <c r="L3" s="10"/>
      <c r="M3" s="10"/>
      <c r="N3" s="10"/>
      <c r="O3" s="10"/>
      <c r="P3" s="10"/>
      <c r="Q3" s="10"/>
      <c r="R3" s="10"/>
      <c r="S3" s="10"/>
      <c r="T3" s="10"/>
      <c r="U3" s="10"/>
      <c r="V3" s="10"/>
      <c r="W3" s="10"/>
      <c r="X3" s="10"/>
      <c r="Y3" s="10"/>
      <c r="Z3" s="10"/>
    </row>
    <row r="4" spans="1:26" ht="13.5" customHeight="1">
      <c r="A4" s="70"/>
      <c r="B4" s="162" t="s">
        <v>119</v>
      </c>
      <c r="C4" s="163"/>
      <c r="D4" s="163"/>
      <c r="E4" s="164"/>
      <c r="F4" s="10" t="s">
        <v>120</v>
      </c>
      <c r="G4" s="10"/>
      <c r="H4" s="10"/>
      <c r="I4" s="10"/>
      <c r="J4" s="10"/>
      <c r="K4" s="10"/>
      <c r="L4" s="10"/>
      <c r="M4" s="10"/>
      <c r="N4" s="10"/>
      <c r="O4" s="10"/>
      <c r="P4" s="10"/>
      <c r="Q4" s="10"/>
      <c r="R4" s="10"/>
      <c r="S4" s="10"/>
      <c r="T4" s="10"/>
      <c r="U4" s="10"/>
      <c r="V4" s="10"/>
      <c r="W4" s="10"/>
      <c r="X4" s="10"/>
      <c r="Y4" s="10"/>
      <c r="Z4" s="10"/>
    </row>
    <row r="5" spans="1:26" ht="13.5" customHeight="1">
      <c r="A5" s="70"/>
      <c r="B5" s="165"/>
      <c r="C5" s="151"/>
      <c r="D5" s="151"/>
      <c r="E5" s="166"/>
      <c r="F5" s="46" t="s">
        <v>121</v>
      </c>
      <c r="G5" s="10"/>
      <c r="H5" s="10"/>
      <c r="I5" s="10"/>
      <c r="J5" s="10"/>
      <c r="K5" s="10"/>
      <c r="L5" s="10"/>
      <c r="M5" s="10"/>
      <c r="N5" s="10"/>
      <c r="O5" s="10"/>
      <c r="P5" s="10"/>
      <c r="Q5" s="10"/>
      <c r="R5" s="10"/>
      <c r="S5" s="10"/>
      <c r="T5" s="10"/>
      <c r="U5" s="10"/>
      <c r="V5" s="10"/>
      <c r="W5" s="10"/>
      <c r="X5" s="10"/>
      <c r="Y5" s="10"/>
      <c r="Z5" s="10"/>
    </row>
    <row r="6" spans="1:26" ht="13.5" customHeight="1">
      <c r="A6" s="70"/>
      <c r="B6" s="165"/>
      <c r="C6" s="151"/>
      <c r="D6" s="151"/>
      <c r="E6" s="166"/>
      <c r="F6" s="47" t="s">
        <v>122</v>
      </c>
      <c r="G6" s="10"/>
      <c r="H6" s="10"/>
      <c r="I6" s="10"/>
      <c r="J6" s="10"/>
      <c r="K6" s="10"/>
      <c r="L6" s="10"/>
      <c r="M6" s="10"/>
      <c r="N6" s="10"/>
      <c r="O6" s="10"/>
      <c r="P6" s="10"/>
      <c r="Q6" s="10"/>
      <c r="R6" s="10"/>
      <c r="S6" s="10"/>
      <c r="T6" s="10"/>
      <c r="U6" s="10"/>
      <c r="V6" s="10"/>
      <c r="W6" s="10"/>
      <c r="X6" s="10"/>
      <c r="Y6" s="10"/>
      <c r="Z6" s="10"/>
    </row>
    <row r="7" spans="1:26" ht="14.25" customHeight="1">
      <c r="A7" s="70"/>
      <c r="B7" s="167"/>
      <c r="C7" s="168"/>
      <c r="D7" s="168"/>
      <c r="E7" s="169"/>
      <c r="F7" s="48" t="s">
        <v>123</v>
      </c>
      <c r="G7" s="10"/>
      <c r="H7" s="10"/>
      <c r="I7" s="10"/>
      <c r="J7" s="10"/>
      <c r="K7" s="10"/>
      <c r="L7" s="10"/>
      <c r="M7" s="10"/>
      <c r="N7" s="10"/>
      <c r="O7" s="10"/>
      <c r="P7" s="10"/>
      <c r="Q7" s="10"/>
      <c r="R7" s="10"/>
      <c r="S7" s="10"/>
      <c r="T7" s="10"/>
      <c r="U7" s="10"/>
      <c r="V7" s="10"/>
      <c r="W7" s="10"/>
      <c r="X7" s="10"/>
      <c r="Y7" s="10"/>
      <c r="Z7" s="10"/>
    </row>
    <row r="8" spans="1:26" ht="9" customHeight="1">
      <c r="A8" s="70"/>
      <c r="B8" s="49"/>
      <c r="C8" s="49"/>
      <c r="D8" s="49"/>
      <c r="E8" s="49"/>
      <c r="F8" s="49"/>
      <c r="G8" s="10"/>
      <c r="H8" s="10"/>
      <c r="I8" s="10"/>
      <c r="J8" s="10"/>
      <c r="K8" s="10"/>
      <c r="L8" s="10"/>
      <c r="M8" s="10"/>
      <c r="N8" s="10"/>
      <c r="O8" s="10"/>
      <c r="P8" s="10"/>
      <c r="Q8" s="10"/>
      <c r="R8" s="10"/>
      <c r="S8" s="10"/>
      <c r="T8" s="10"/>
      <c r="U8" s="10"/>
      <c r="V8" s="10"/>
      <c r="W8" s="10"/>
      <c r="X8" s="10"/>
      <c r="Y8" s="10"/>
      <c r="Z8" s="10"/>
    </row>
    <row r="9" spans="1:26" ht="14.25" customHeight="1">
      <c r="A9" s="70"/>
      <c r="B9" s="182" t="s">
        <v>501</v>
      </c>
      <c r="C9" s="172" t="s">
        <v>125</v>
      </c>
      <c r="D9" s="173"/>
      <c r="E9" s="50" t="s">
        <v>126</v>
      </c>
      <c r="F9" s="51" t="s">
        <v>127</v>
      </c>
      <c r="G9" s="10"/>
      <c r="H9" s="10"/>
      <c r="I9" s="10"/>
      <c r="J9" s="10"/>
      <c r="K9" s="10"/>
      <c r="L9" s="10"/>
      <c r="M9" s="10"/>
      <c r="N9" s="10"/>
      <c r="O9" s="10"/>
      <c r="P9" s="10"/>
      <c r="Q9" s="10"/>
      <c r="R9" s="10"/>
      <c r="S9" s="10"/>
      <c r="T9" s="10"/>
      <c r="U9" s="10"/>
      <c r="V9" s="10"/>
      <c r="W9" s="10"/>
      <c r="X9" s="10"/>
      <c r="Y9" s="10"/>
      <c r="Z9" s="10"/>
    </row>
    <row r="10" spans="1:26" ht="14.25" customHeight="1">
      <c r="A10" s="70"/>
      <c r="B10" s="183"/>
      <c r="C10" s="52" t="s">
        <v>128</v>
      </c>
      <c r="D10" s="53" t="s">
        <v>129</v>
      </c>
      <c r="E10" s="54" t="s">
        <v>130</v>
      </c>
      <c r="F10" s="55"/>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119" t="s">
        <v>502</v>
      </c>
      <c r="C11" s="57" t="str">
        <f>IF(COUNTBLANK('Questionary Economy&amp;Finance'!C10:C16)=7,"n/a",IF(COUNTIF('Questionary Economy&amp;Finance'!C10:C16,'Questionary Economy&amp;Finance'!$A$137)&gt;0,"n/a",IF(COUNTIF('Questionary Economy&amp;Finance'!C10:C16,'Questionary Economy&amp;Finance'!$A$138)&lt;2,"Low",IF(COUNTIF('Questionary Economy&amp;Finance'!C10:C16,'Questionary Economy&amp;Finance'!$A$138)&lt;4,"Medium","High"))))</f>
        <v>n/a</v>
      </c>
      <c r="D11" s="58"/>
      <c r="E11" s="59" t="str">
        <f>IF(COUNTBLANK('Questionary Economy&amp;Finance'!C10:C16)=7,"n/a",IF(COUNTIF('Questionary Economy&amp;Finance'!C10:C16,'Questionary Economy&amp;Finance'!$A$137)&gt;0,"n/a",IF(COUNTIF('Questionary Economy&amp;Finance'!F10:F16,'Questionary Economy&amp;Finance'!$A$138)&lt;3,"Low",IF(COUNTIF('Questionary Economy&amp;Finance'!F10:F16,'Questionary Economy&amp;Finance'!$A$138)=3,"Medium","High"))))</f>
        <v>n/a</v>
      </c>
      <c r="F11" s="60"/>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119" t="s">
        <v>503</v>
      </c>
      <c r="C12" s="57" t="str">
        <f>IF(COUNTBLANK('Questionary Economy&amp;Finance'!C20:C25)=6,"n/a",IF(COUNTIF('Questionary Economy&amp;Finance'!C20:C25,'Questionary Economy&amp;Finance'!$A$137)&gt;0,"n/a",IF(COUNTIF('Questionary Economy&amp;Finance'!C20:C25,'Questionary Economy&amp;Finance'!$A$138)&lt;2,"Low",IF(COUNTIF('Questionary Economy&amp;Finance'!C20:C25,'Questionary Economy&amp;Finance'!$A$138)&lt;4,"Medium","High"))))</f>
        <v>n/a</v>
      </c>
      <c r="D12" s="58"/>
      <c r="E12" s="81" t="str">
        <f>IF(COUNTBLANK('Questionary Economy&amp;Finance'!C20:C25)=6,"n/a",IF(COUNTIF('Questionary Economy&amp;Finance'!C20:C25,'Questionary Economy&amp;Finance'!$A$137)&gt;0,"n/a",IF(COUNTIF('Questionary Economy&amp;Finance'!F20:F25,'Questionary Economy&amp;Finance'!$A$138)&lt;3,"Low",IF(COUNTIF('Questionary Economy&amp;Finance'!F20:F25,'Questionary Economy&amp;Finance'!$A$138)=3,"Medium","High"))))</f>
        <v>n/a</v>
      </c>
      <c r="F12" s="63"/>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119" t="s">
        <v>504</v>
      </c>
      <c r="C13" s="57" t="str">
        <f>IF(COUNTBLANK('Questionary Economy&amp;Finance'!C29:C34)=6,"n/a",IF(COUNTIF('Questionary Economy&amp;Finance'!C29:C34,'Questionary Economy&amp;Finance'!$A$137)&gt;0,"n/a",IF(COUNTIF('Questionary Economy&amp;Finance'!C29:C34,'Questionary Economy&amp;Finance'!$A$138)&lt;2,"Low",IF(COUNTIF('Questionary Economy&amp;Finance'!C29:C34,'Questionary Economy&amp;Finance'!$A$138)&lt;4,"Medium","High"))))</f>
        <v>n/a</v>
      </c>
      <c r="D13" s="58"/>
      <c r="E13" s="81" t="str">
        <f>IF(COUNTBLANK('Questionary Economy&amp;Finance'!C29:C34)=6,"n/a",IF(COUNTIF('Questionary Economy&amp;Finance'!C29:C34,'Questionary Economy&amp;Finance'!$A$137)&gt;0,"n/a",IF(COUNTIF('Questionary Economy&amp;Finance'!F29:F34,'Questionary Economy&amp;Finance'!$A$138)&lt;3,"Low",IF(COUNTIF('Questionary Economy&amp;Finance'!F29:F34,'Questionary Economy&amp;Finance'!$A$138)=3,"Medium","High"))))</f>
        <v>n/a</v>
      </c>
      <c r="F13" s="63"/>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119" t="s">
        <v>505</v>
      </c>
      <c r="C14" s="57" t="str">
        <f>IF(COUNTBLANK('Questionary Economy&amp;Finance'!C38:C43)=6,"n/a",IF(COUNTIF('Questionary Economy&amp;Finance'!C38:C43,'Questionary Economy&amp;Finance'!$A$137)&gt;0,"n/a",IF(COUNTIF('Questionary Economy&amp;Finance'!C38:C43,'Questionary Economy&amp;Finance'!$A$138)&lt;2,"Low",IF(COUNTIF('Questionary Economy&amp;Finance'!C38:C43,'Questionary Economy&amp;Finance'!$A$138)&lt;4,"Medium","High"))))</f>
        <v>n/a</v>
      </c>
      <c r="D14" s="58"/>
      <c r="E14" s="81" t="str">
        <f>IF(COUNTBLANK('Questionary Economy&amp;Finance'!C38:C43)=6,"n/a",IF(COUNTIF('Questionary Economy&amp;Finance'!C38:C43,'Questionary Economy&amp;Finance'!$A$137)&gt;0,"n/a",IF(COUNTIF('Questionary Economy&amp;Finance'!F38:F43,'Questionary Economy&amp;Finance'!$A$138)&lt;3,"Low",IF(COUNTIF('Questionary Economy&amp;Finance'!F38:F43,'Questionary Economy&amp;Finance'!$A$138)=3,"Medium","High"))))</f>
        <v>n/a</v>
      </c>
      <c r="F14" s="63"/>
      <c r="G14" s="10"/>
      <c r="H14" s="10"/>
      <c r="I14" s="10"/>
      <c r="J14" s="10"/>
      <c r="K14" s="10"/>
      <c r="L14" s="10"/>
      <c r="M14" s="10"/>
      <c r="N14" s="10"/>
      <c r="O14" s="10"/>
      <c r="P14" s="10"/>
      <c r="Q14" s="10"/>
      <c r="R14" s="10"/>
      <c r="S14" s="10"/>
      <c r="T14" s="10"/>
      <c r="U14" s="10"/>
      <c r="V14" s="10"/>
      <c r="W14" s="10"/>
      <c r="X14" s="10"/>
      <c r="Y14" s="10"/>
      <c r="Z14" s="10"/>
    </row>
    <row r="15" spans="1:26" ht="14.25" customHeight="1">
      <c r="A15" s="70"/>
      <c r="B15" s="119" t="s">
        <v>506</v>
      </c>
      <c r="C15" s="57" t="str">
        <f>IF(COUNTBLANK('Questionary Economy&amp;Finance'!C47:C52)=6,"n/a",IF(COUNTIF('Questionary Economy&amp;Finance'!C47:C52,'Questionary Economy&amp;Finance'!$A$137)&gt;0,"n/a",IF(COUNTIF('Questionary Economy&amp;Finance'!C47:C52,'Questionary Economy&amp;Finance'!$A$138)&lt;2,"Low",IF(COUNTIF('Questionary Economy&amp;Finance'!C47:C52,'Questionary Economy&amp;Finance'!$A$138)&lt;4,"Medium","High"))))</f>
        <v>n/a</v>
      </c>
      <c r="D15" s="58"/>
      <c r="E15" s="81" t="str">
        <f>IF(COUNTBLANK('Questionary Economy&amp;Finance'!C47:C52)=6,"n/a",IF(COUNTIF('Questionary Economy&amp;Finance'!C47:C52,'Questionary Economy&amp;Finance'!$A$137)&gt;0,"n/a",IF(COUNTIF('Questionary Economy&amp;Finance'!F47:F52,'Questionary Economy&amp;Finance'!$A$138)&lt;3,"Low",IF(COUNTIF('Questionary Economy&amp;Finance'!F47:F52,'Questionary Economy&amp;Finance'!$A$138)=3,"Medium","High"))))</f>
        <v>n/a</v>
      </c>
      <c r="F15" s="63"/>
      <c r="G15" s="10"/>
      <c r="H15" s="10"/>
      <c r="I15" s="10"/>
      <c r="J15" s="10"/>
      <c r="K15" s="10"/>
      <c r="L15" s="10"/>
      <c r="M15" s="10"/>
      <c r="N15" s="10"/>
      <c r="O15" s="10"/>
      <c r="P15" s="10"/>
      <c r="Q15" s="10"/>
      <c r="R15" s="10"/>
      <c r="S15" s="10"/>
      <c r="T15" s="10"/>
      <c r="U15" s="10"/>
      <c r="V15" s="10"/>
      <c r="W15" s="10"/>
      <c r="X15" s="10"/>
      <c r="Y15" s="10"/>
      <c r="Z15" s="10"/>
    </row>
    <row r="16" spans="1:26" ht="14.25" customHeight="1">
      <c r="A16" s="70"/>
      <c r="B16" s="119" t="s">
        <v>507</v>
      </c>
      <c r="C16" s="57" t="str">
        <f>IF(COUNTBLANK('Questionary Economy&amp;Finance'!C56:C65)=10,"n/a",IF(COUNTIF('Questionary Economy&amp;Finance'!C56:C65,'Questionary Economy&amp;Finance'!$A$137)&gt;0,"n/a",IF(COUNTIF('Questionary Economy&amp;Finance'!C56:C65,'Questionary Economy&amp;Finance'!$A$138)&lt;2,"Low",IF(COUNTIF('Questionary Economy&amp;Finance'!C56:C65,'Questionary Economy&amp;Finance'!$A$138)&lt;4,"Medium","High"))))</f>
        <v>n/a</v>
      </c>
      <c r="D16" s="58"/>
      <c r="E16" s="81" t="str">
        <f>IF(COUNTBLANK('Questionary Economy&amp;Finance'!C56:C65)=10,"n/a",IF(COUNTIF('Questionary Economy&amp;Finance'!C56:C65,'Questionary Economy&amp;Finance'!$A$137)&gt;0,"n/a",IF(COUNTIF('Questionary Economy&amp;Finance'!F56:F65,'Questionary Economy&amp;Finance'!$A$138)&lt;3,"Low",IF(COUNTIF('Questionary Economy&amp;Finance'!F56:F65,'Questionary Economy&amp;Finance'!$A$138)=3,"Medium","High"))))</f>
        <v>n/a</v>
      </c>
      <c r="F16" s="63"/>
      <c r="G16" s="10"/>
      <c r="H16" s="10"/>
      <c r="I16" s="10"/>
      <c r="J16" s="10"/>
      <c r="K16" s="10"/>
      <c r="L16" s="10"/>
      <c r="M16" s="10"/>
      <c r="N16" s="10"/>
      <c r="O16" s="10"/>
      <c r="P16" s="10"/>
      <c r="Q16" s="10"/>
      <c r="R16" s="10"/>
      <c r="S16" s="10"/>
      <c r="T16" s="10"/>
      <c r="U16" s="10"/>
      <c r="V16" s="10"/>
      <c r="W16" s="10"/>
      <c r="X16" s="10"/>
      <c r="Y16" s="10"/>
      <c r="Z16" s="10"/>
    </row>
    <row r="17" spans="1:26" ht="14.25" customHeight="1">
      <c r="A17" s="10"/>
      <c r="B17" s="64"/>
      <c r="C17" s="65" t="s">
        <v>508</v>
      </c>
      <c r="D17" s="66"/>
      <c r="E17" s="67"/>
      <c r="F17" s="66"/>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16"/>
      <c r="C19" s="10"/>
      <c r="D19" s="10"/>
      <c r="E19" s="10"/>
      <c r="F19" s="104"/>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t="s">
        <v>140</v>
      </c>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t="s">
        <v>141</v>
      </c>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t="s">
        <v>142</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t="s">
        <v>143</v>
      </c>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t="s">
        <v>123</v>
      </c>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t="s">
        <v>122</v>
      </c>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t="s">
        <v>121</v>
      </c>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
    <mergeCell ref="B2:F2"/>
    <mergeCell ref="B4:E7"/>
    <mergeCell ref="B9:B10"/>
    <mergeCell ref="C9:D9"/>
  </mergeCells>
  <conditionalFormatting sqref="C11:C17">
    <cfRule type="containsText" dxfId="17" priority="1" operator="containsText" text="High">
      <formula>NOT(ISERROR(SEARCH(("High"),(C11))))</formula>
    </cfRule>
    <cfRule type="containsText" dxfId="16" priority="2" operator="containsText" text="Medium">
      <formula>NOT(ISERROR(SEARCH(("Medium"),(C11))))</formula>
    </cfRule>
    <cfRule type="containsText" dxfId="15" priority="3" operator="containsText" text="Low">
      <formula>NOT(ISERROR(SEARCH(("Low"),(C11))))</formula>
    </cfRule>
  </conditionalFormatting>
  <dataValidations count="2">
    <dataValidation type="list" allowBlank="1" showErrorMessage="1" sqref="D11:D17" xr:uid="{00000000-0002-0000-0D00-000000000000}">
      <formula1>$F$5:$F$7</formula1>
    </dataValidation>
    <dataValidation type="list" allowBlank="1" showErrorMessage="1" sqref="F10:F17" xr:uid="{00000000-0002-0000-0D00-000001000000}">
      <formula1>$B$39:$B$42</formula1>
    </dataValidation>
  </dataValidation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000"/>
  <sheetViews>
    <sheetView workbookViewId="0"/>
  </sheetViews>
  <sheetFormatPr defaultColWidth="14.453125" defaultRowHeight="15" customHeight="1"/>
  <cols>
    <col min="1" max="1" width="8.7265625" customWidth="1"/>
    <col min="2" max="2" width="44.7265625" customWidth="1"/>
    <col min="3" max="3" width="11.54296875" customWidth="1"/>
    <col min="4" max="4" width="12.54296875" customWidth="1"/>
    <col min="5" max="5" width="39.26953125" customWidth="1"/>
    <col min="6" max="6" width="43.81640625" customWidth="1"/>
    <col min="7" max="26" width="8.7265625" customWidth="1"/>
  </cols>
  <sheetData>
    <row r="1" spans="1:6" ht="14.25" customHeight="1">
      <c r="B1" s="120" t="s">
        <v>509</v>
      </c>
      <c r="D1" s="121"/>
      <c r="E1" s="122">
        <f>Cover!K9</f>
        <v>0</v>
      </c>
      <c r="F1" s="121"/>
    </row>
    <row r="2" spans="1:6" ht="14.25" customHeight="1">
      <c r="D2" s="121"/>
      <c r="F2" s="121"/>
    </row>
    <row r="3" spans="1:6" ht="14.25" customHeight="1">
      <c r="D3" s="121"/>
      <c r="F3" s="121"/>
    </row>
    <row r="4" spans="1:6" ht="14.25" customHeight="1">
      <c r="B4" s="170" t="s">
        <v>124</v>
      </c>
      <c r="C4" s="172" t="s">
        <v>125</v>
      </c>
      <c r="D4" s="173"/>
      <c r="E4" s="123" t="s">
        <v>126</v>
      </c>
      <c r="F4" s="124" t="s">
        <v>127</v>
      </c>
    </row>
    <row r="5" spans="1:6" ht="14.25" customHeight="1">
      <c r="B5" s="171"/>
      <c r="C5" s="52" t="s">
        <v>128</v>
      </c>
      <c r="D5" s="125" t="s">
        <v>129</v>
      </c>
      <c r="E5" s="126" t="s">
        <v>130</v>
      </c>
      <c r="F5" s="127"/>
    </row>
    <row r="6" spans="1:6" ht="14.25" customHeight="1">
      <c r="B6" s="56" t="s">
        <v>131</v>
      </c>
      <c r="C6" s="57" t="str">
        <f>'Ecosystems Results'!C11</f>
        <v>n/a</v>
      </c>
      <c r="D6" s="128">
        <f>'Ecosystems Results'!D11</f>
        <v>0</v>
      </c>
      <c r="E6" s="129" t="str">
        <f>'Ecosystems Results'!E11</f>
        <v>n/a</v>
      </c>
      <c r="F6" s="130">
        <f>'Ecosystems Results'!F11</f>
        <v>0</v>
      </c>
    </row>
    <row r="7" spans="1:6" ht="14.25" customHeight="1">
      <c r="B7" s="61" t="s">
        <v>132</v>
      </c>
      <c r="C7" s="57" t="str">
        <f>'Ecosystems Results'!C12</f>
        <v>n/a</v>
      </c>
      <c r="D7" s="90">
        <f>'Ecosystems Results'!D12</f>
        <v>0</v>
      </c>
      <c r="E7" s="131" t="str">
        <f>'Ecosystems Results'!E12</f>
        <v>n/a</v>
      </c>
      <c r="F7" s="21">
        <f>'Ecosystems Results'!F12</f>
        <v>0</v>
      </c>
    </row>
    <row r="8" spans="1:6" ht="14.25" customHeight="1">
      <c r="B8" s="61" t="s">
        <v>133</v>
      </c>
      <c r="C8" s="57" t="str">
        <f>'Ecosystems Results'!C13</f>
        <v>Low</v>
      </c>
      <c r="D8" s="90" t="str">
        <f>'Ecosystems Results'!D13</f>
        <v>Low</v>
      </c>
      <c r="E8" s="131" t="str">
        <f>'Ecosystems Results'!E13</f>
        <v>Low</v>
      </c>
      <c r="F8" s="21">
        <f>'Ecosystems Results'!F13</f>
        <v>0</v>
      </c>
    </row>
    <row r="9" spans="1:6" ht="14.25" customHeight="1">
      <c r="B9" s="61" t="s">
        <v>134</v>
      </c>
      <c r="C9" s="57" t="str">
        <f>'Ecosystems Results'!C14</f>
        <v>Medium</v>
      </c>
      <c r="D9" s="90" t="str">
        <f>'Ecosystems Results'!D14</f>
        <v>Medium</v>
      </c>
      <c r="E9" s="131" t="str">
        <f>'Ecosystems Results'!E14</f>
        <v>Medium</v>
      </c>
      <c r="F9" s="21">
        <f>'Ecosystems Results'!F14</f>
        <v>0</v>
      </c>
    </row>
    <row r="10" spans="1:6" ht="14.25" customHeight="1">
      <c r="B10" s="61" t="s">
        <v>135</v>
      </c>
      <c r="C10" s="57" t="str">
        <f>'Ecosystems Results'!C15</f>
        <v>High</v>
      </c>
      <c r="D10" s="90" t="str">
        <f>'Ecosystems Results'!D15</f>
        <v>High</v>
      </c>
      <c r="E10" s="131" t="str">
        <f>'Ecosystems Results'!E15</f>
        <v>Low</v>
      </c>
      <c r="F10" s="21">
        <f>'Ecosystems Results'!F15</f>
        <v>0</v>
      </c>
    </row>
    <row r="11" spans="1:6" ht="14.25" customHeight="1">
      <c r="B11" s="61" t="s">
        <v>136</v>
      </c>
      <c r="C11" s="57" t="str">
        <f>'Ecosystems Results'!C16</f>
        <v>Low</v>
      </c>
      <c r="D11" s="90" t="str">
        <f>'Ecosystems Results'!D16</f>
        <v>Low</v>
      </c>
      <c r="E11" s="131" t="str">
        <f>'Ecosystems Results'!E16</f>
        <v>Low</v>
      </c>
      <c r="F11" s="21">
        <f>'Ecosystems Results'!F16</f>
        <v>0</v>
      </c>
    </row>
    <row r="12" spans="1:6" ht="14.25" customHeight="1">
      <c r="B12" s="61" t="s">
        <v>137</v>
      </c>
      <c r="C12" s="57" t="str">
        <f>'Ecosystems Results'!C17</f>
        <v>n/a</v>
      </c>
      <c r="D12" s="90">
        <f>'Ecosystems Results'!D17</f>
        <v>0</v>
      </c>
      <c r="E12" s="131" t="str">
        <f>'Ecosystems Results'!E17</f>
        <v>n/a</v>
      </c>
      <c r="F12" s="21">
        <f>'Ecosystems Results'!F17</f>
        <v>0</v>
      </c>
    </row>
    <row r="13" spans="1:6" ht="14.25" customHeight="1">
      <c r="B13" s="64"/>
      <c r="C13" s="65"/>
      <c r="D13" s="132"/>
      <c r="E13" s="133"/>
      <c r="F13" s="134"/>
    </row>
    <row r="14" spans="1:6" ht="14.25" customHeight="1">
      <c r="B14" s="135"/>
      <c r="C14" s="135"/>
      <c r="D14" s="121"/>
      <c r="E14" s="135"/>
      <c r="F14" s="121"/>
    </row>
    <row r="15" spans="1:6" ht="14.25" customHeight="1">
      <c r="A15" s="136"/>
      <c r="B15" s="186" t="s">
        <v>203</v>
      </c>
      <c r="C15" s="178" t="s">
        <v>125</v>
      </c>
      <c r="D15" s="179"/>
      <c r="E15" s="123" t="s">
        <v>126</v>
      </c>
      <c r="F15" s="124" t="s">
        <v>127</v>
      </c>
    </row>
    <row r="16" spans="1:6" ht="14.25" customHeight="1">
      <c r="A16" s="136"/>
      <c r="B16" s="187"/>
      <c r="C16" s="52" t="s">
        <v>128</v>
      </c>
      <c r="D16" s="125" t="s">
        <v>129</v>
      </c>
      <c r="E16" s="126" t="s">
        <v>130</v>
      </c>
      <c r="F16" s="127"/>
    </row>
    <row r="17" spans="1:6" ht="14.25" customHeight="1">
      <c r="A17" s="136"/>
      <c r="B17" s="137" t="s">
        <v>204</v>
      </c>
      <c r="C17" s="57" t="str">
        <f>'Food Risk Results'!C11</f>
        <v>n/a</v>
      </c>
      <c r="D17" s="128">
        <f>'Food Risk Results'!D11</f>
        <v>0</v>
      </c>
      <c r="E17" s="129" t="str">
        <f>'Food Risk Results'!E11</f>
        <v>n/a</v>
      </c>
      <c r="F17" s="128">
        <f>'Food Risk Results'!F11</f>
        <v>0</v>
      </c>
    </row>
    <row r="18" spans="1:6" ht="14.25" customHeight="1">
      <c r="A18" s="136"/>
      <c r="B18" s="137" t="s">
        <v>205</v>
      </c>
      <c r="C18" s="57" t="str">
        <f>'Food Risk Results'!C12</f>
        <v>n/a</v>
      </c>
      <c r="D18" s="90">
        <f>'Food Risk Results'!D12</f>
        <v>0</v>
      </c>
      <c r="E18" s="131" t="str">
        <f>'Food Risk Results'!E12</f>
        <v>n/a</v>
      </c>
      <c r="F18" s="90">
        <f>'Food Risk Results'!F12</f>
        <v>0</v>
      </c>
    </row>
    <row r="19" spans="1:6" ht="14.25" customHeight="1">
      <c r="A19" s="136"/>
      <c r="B19" s="137" t="s">
        <v>206</v>
      </c>
      <c r="C19" s="57" t="str">
        <f>'Food Risk Results'!C13</f>
        <v>n/a</v>
      </c>
      <c r="D19" s="90">
        <f>'Food Risk Results'!D13</f>
        <v>0</v>
      </c>
      <c r="E19" s="131" t="str">
        <f>'Food Risk Results'!E13</f>
        <v>n/a</v>
      </c>
      <c r="F19" s="90">
        <f>'Food Risk Results'!F13</f>
        <v>0</v>
      </c>
    </row>
    <row r="20" spans="1:6" ht="14.25" customHeight="1">
      <c r="A20" s="136"/>
      <c r="B20" s="138" t="s">
        <v>207</v>
      </c>
      <c r="C20" s="57" t="str">
        <f>'Food Risk Results'!C14</f>
        <v>n/a</v>
      </c>
      <c r="D20" s="90">
        <f>'Food Risk Results'!D14</f>
        <v>0</v>
      </c>
      <c r="E20" s="131" t="str">
        <f>'Food Risk Results'!E14</f>
        <v>n/a</v>
      </c>
      <c r="F20" s="90">
        <f>'Food Risk Results'!F14</f>
        <v>0</v>
      </c>
    </row>
    <row r="21" spans="1:6" ht="14.25" customHeight="1">
      <c r="B21" s="64"/>
      <c r="C21" s="65"/>
      <c r="D21" s="139"/>
      <c r="E21" s="133"/>
      <c r="F21" s="139"/>
    </row>
    <row r="22" spans="1:6" ht="14.25" customHeight="1">
      <c r="B22" s="135"/>
      <c r="C22" s="135"/>
      <c r="D22" s="121"/>
      <c r="E22" s="135"/>
      <c r="F22" s="121"/>
    </row>
    <row r="23" spans="1:6" ht="14.25" customHeight="1">
      <c r="A23" s="136"/>
      <c r="B23" s="170" t="s">
        <v>309</v>
      </c>
      <c r="C23" s="172" t="s">
        <v>125</v>
      </c>
      <c r="D23" s="173"/>
      <c r="E23" s="123" t="s">
        <v>126</v>
      </c>
      <c r="F23" s="124" t="s">
        <v>127</v>
      </c>
    </row>
    <row r="24" spans="1:6" ht="14.25" customHeight="1">
      <c r="A24" s="136"/>
      <c r="B24" s="171"/>
      <c r="C24" s="52" t="s">
        <v>128</v>
      </c>
      <c r="D24" s="125" t="s">
        <v>129</v>
      </c>
      <c r="E24" s="126" t="s">
        <v>130</v>
      </c>
      <c r="F24" s="127"/>
    </row>
    <row r="25" spans="1:6" ht="14.25" customHeight="1">
      <c r="A25" s="136"/>
      <c r="B25" s="137" t="s">
        <v>310</v>
      </c>
      <c r="C25" s="57" t="str">
        <f>'Health Risk Result'!C11</f>
        <v>n/a</v>
      </c>
      <c r="D25" s="128">
        <f>'Health Risk Result'!D11</f>
        <v>0</v>
      </c>
      <c r="E25" s="129" t="str">
        <f>'Health Risk Result'!E11</f>
        <v>n/a</v>
      </c>
      <c r="F25" s="128">
        <f>'Health Risk Result'!F11</f>
        <v>0</v>
      </c>
    </row>
    <row r="26" spans="1:6" ht="14.25" customHeight="1">
      <c r="A26" s="136"/>
      <c r="B26" s="137" t="s">
        <v>311</v>
      </c>
      <c r="C26" s="57" t="str">
        <f>'Health Risk Result'!C12</f>
        <v>n/a</v>
      </c>
      <c r="D26" s="90">
        <f>'Health Risk Result'!D12</f>
        <v>0</v>
      </c>
      <c r="E26" s="131" t="str">
        <f>'Health Risk Result'!E12</f>
        <v>n/a</v>
      </c>
      <c r="F26" s="90">
        <f>'Health Risk Result'!F12</f>
        <v>0</v>
      </c>
    </row>
    <row r="27" spans="1:6" ht="14.25" customHeight="1">
      <c r="A27" s="136"/>
      <c r="B27" s="137" t="s">
        <v>312</v>
      </c>
      <c r="C27" s="57" t="str">
        <f>'Health Risk Result'!C13</f>
        <v>n/a</v>
      </c>
      <c r="D27" s="90">
        <f>'Health Risk Result'!D13</f>
        <v>0</v>
      </c>
      <c r="E27" s="131" t="str">
        <f>'Health Risk Result'!E13</f>
        <v>n/a</v>
      </c>
      <c r="F27" s="90">
        <f>'Health Risk Result'!F13</f>
        <v>0</v>
      </c>
    </row>
    <row r="28" spans="1:6" ht="14.25" customHeight="1">
      <c r="A28" s="136"/>
      <c r="B28" s="137" t="s">
        <v>313</v>
      </c>
      <c r="C28" s="57" t="str">
        <f>'Health Risk Result'!C14</f>
        <v>n/a</v>
      </c>
      <c r="D28" s="90">
        <f>'Health Risk Result'!D14</f>
        <v>0</v>
      </c>
      <c r="E28" s="131" t="str">
        <f>'Health Risk Result'!E14</f>
        <v>n/a</v>
      </c>
      <c r="F28" s="90">
        <f>'Health Risk Result'!F14</f>
        <v>0</v>
      </c>
    </row>
    <row r="29" spans="1:6" ht="14.25" customHeight="1">
      <c r="A29" s="136"/>
      <c r="B29" s="137" t="s">
        <v>314</v>
      </c>
      <c r="C29" s="57" t="str">
        <f>'Health Risk Result'!C15</f>
        <v>n/a</v>
      </c>
      <c r="D29" s="90">
        <f>'Health Risk Result'!D15</f>
        <v>0</v>
      </c>
      <c r="E29" s="131" t="str">
        <f>'Health Risk Result'!E15</f>
        <v>n/a</v>
      </c>
      <c r="F29" s="90">
        <f>'Health Risk Result'!F15</f>
        <v>0</v>
      </c>
    </row>
    <row r="30" spans="1:6" ht="14.25" customHeight="1">
      <c r="A30" s="136"/>
      <c r="B30" s="137" t="s">
        <v>315</v>
      </c>
      <c r="C30" s="57" t="str">
        <f>'Health Risk Result'!C16</f>
        <v>n/a</v>
      </c>
      <c r="D30" s="90">
        <f>'Health Risk Result'!D16</f>
        <v>0</v>
      </c>
      <c r="E30" s="131" t="str">
        <f>'Health Risk Result'!E16</f>
        <v>n/a</v>
      </c>
      <c r="F30" s="90">
        <f>'Health Risk Result'!F16</f>
        <v>0</v>
      </c>
    </row>
    <row r="31" spans="1:6" ht="14.25" customHeight="1">
      <c r="A31" s="136"/>
      <c r="B31" s="137" t="s">
        <v>316</v>
      </c>
      <c r="C31" s="57" t="str">
        <f>'Health Risk Result'!C17</f>
        <v>n/a</v>
      </c>
      <c r="D31" s="90">
        <f>'Health Risk Result'!D17</f>
        <v>0</v>
      </c>
      <c r="E31" s="131" t="str">
        <f>'Health Risk Result'!E17</f>
        <v>n/a</v>
      </c>
      <c r="F31" s="90">
        <f>'Health Risk Result'!F17</f>
        <v>0</v>
      </c>
    </row>
    <row r="32" spans="1:6" ht="14.25" customHeight="1">
      <c r="A32" s="136"/>
      <c r="B32" s="64"/>
      <c r="C32" s="65"/>
      <c r="D32" s="132"/>
      <c r="E32" s="133"/>
      <c r="F32" s="132"/>
    </row>
    <row r="33" spans="1:6" ht="14.25" customHeight="1">
      <c r="B33" s="135"/>
      <c r="C33" s="135"/>
      <c r="D33" s="121"/>
      <c r="E33" s="135"/>
      <c r="F33" s="121"/>
    </row>
    <row r="34" spans="1:6" ht="14.25" customHeight="1">
      <c r="A34" s="136"/>
      <c r="B34" s="182" t="s">
        <v>404</v>
      </c>
      <c r="C34" s="172" t="s">
        <v>125</v>
      </c>
      <c r="D34" s="173"/>
      <c r="E34" s="123" t="s">
        <v>126</v>
      </c>
      <c r="F34" s="124" t="s">
        <v>127</v>
      </c>
    </row>
    <row r="35" spans="1:6" ht="14.25" customHeight="1">
      <c r="A35" s="136"/>
      <c r="B35" s="183"/>
      <c r="C35" s="52" t="s">
        <v>128</v>
      </c>
      <c r="D35" s="125" t="s">
        <v>129</v>
      </c>
      <c r="E35" s="126" t="s">
        <v>130</v>
      </c>
      <c r="F35" s="127"/>
    </row>
    <row r="36" spans="1:6" ht="14.25" customHeight="1">
      <c r="A36" s="136"/>
      <c r="B36" s="80" t="s">
        <v>405</v>
      </c>
      <c r="C36" s="57" t="str">
        <f>'Infrastructure risk results'!C11</f>
        <v>n/a</v>
      </c>
      <c r="D36" s="128">
        <f>'Infrastructure risk results'!D11</f>
        <v>0</v>
      </c>
      <c r="E36" s="129" t="str">
        <f>'Infrastructure risk results'!E11</f>
        <v>n/a</v>
      </c>
      <c r="F36" s="128">
        <f>'Infrastructure risk results'!F11</f>
        <v>0</v>
      </c>
    </row>
    <row r="37" spans="1:6" ht="14.25" customHeight="1">
      <c r="A37" s="136"/>
      <c r="B37" s="80" t="s">
        <v>406</v>
      </c>
      <c r="C37" s="57" t="str">
        <f>'Infrastructure risk results'!C12</f>
        <v>n/a</v>
      </c>
      <c r="D37" s="90">
        <f>'Infrastructure risk results'!D12</f>
        <v>0</v>
      </c>
      <c r="E37" s="131" t="str">
        <f>'Infrastructure risk results'!E12</f>
        <v>n/a</v>
      </c>
      <c r="F37" s="90">
        <f>'Infrastructure risk results'!F12</f>
        <v>0</v>
      </c>
    </row>
    <row r="38" spans="1:6" ht="14.25" customHeight="1">
      <c r="A38" s="136"/>
      <c r="B38" s="80" t="s">
        <v>407</v>
      </c>
      <c r="C38" s="57" t="str">
        <f>'Infrastructure risk results'!C13</f>
        <v>n/a</v>
      </c>
      <c r="D38" s="90">
        <f>'Infrastructure risk results'!D13</f>
        <v>0</v>
      </c>
      <c r="E38" s="131" t="str">
        <f>'Infrastructure risk results'!E13</f>
        <v>n/a</v>
      </c>
      <c r="F38" s="90">
        <f>'Infrastructure risk results'!F13</f>
        <v>0</v>
      </c>
    </row>
    <row r="39" spans="1:6" ht="14.25" customHeight="1">
      <c r="A39" s="136"/>
      <c r="B39" s="80" t="s">
        <v>408</v>
      </c>
      <c r="C39" s="57" t="str">
        <f>'Infrastructure risk results'!C14</f>
        <v>n/a</v>
      </c>
      <c r="D39" s="90">
        <f>'Infrastructure risk results'!D14</f>
        <v>0</v>
      </c>
      <c r="E39" s="131" t="str">
        <f>'Infrastructure risk results'!E14</f>
        <v>n/a</v>
      </c>
      <c r="F39" s="90">
        <f>'Infrastructure risk results'!F14</f>
        <v>0</v>
      </c>
    </row>
    <row r="40" spans="1:6" ht="14.25" customHeight="1">
      <c r="A40" s="136"/>
      <c r="B40" s="80" t="s">
        <v>409</v>
      </c>
      <c r="C40" s="57">
        <f>'Infrastructure risk results'!C15</f>
        <v>0</v>
      </c>
      <c r="D40" s="90">
        <f>'Infrastructure risk results'!D15</f>
        <v>0</v>
      </c>
      <c r="E40" s="131">
        <f>'Infrastructure risk results'!E15</f>
        <v>0</v>
      </c>
      <c r="F40" s="90">
        <f>'Infrastructure risk results'!F15</f>
        <v>0</v>
      </c>
    </row>
    <row r="41" spans="1:6" ht="14.25" customHeight="1">
      <c r="A41" s="136"/>
      <c r="B41" s="80" t="s">
        <v>410</v>
      </c>
      <c r="C41" s="57" t="str">
        <f>'Infrastructure risk results'!C16</f>
        <v>n/a</v>
      </c>
      <c r="D41" s="90">
        <f>'Infrastructure risk results'!D16</f>
        <v>0</v>
      </c>
      <c r="E41" s="131" t="str">
        <f>'Infrastructure risk results'!E16</f>
        <v>n/a</v>
      </c>
      <c r="F41" s="90">
        <f>'Infrastructure risk results'!F16</f>
        <v>0</v>
      </c>
    </row>
    <row r="42" spans="1:6" ht="14.25" customHeight="1">
      <c r="A42" s="136"/>
      <c r="B42" s="80" t="s">
        <v>411</v>
      </c>
      <c r="C42" s="57" t="str">
        <f>'Infrastructure risk results'!C17</f>
        <v>n/a</v>
      </c>
      <c r="D42" s="90">
        <f>'Infrastructure risk results'!D17</f>
        <v>0</v>
      </c>
      <c r="E42" s="131" t="str">
        <f>'Infrastructure risk results'!E17</f>
        <v>n/a</v>
      </c>
      <c r="F42" s="90">
        <f>'Infrastructure risk results'!F17</f>
        <v>0</v>
      </c>
    </row>
    <row r="43" spans="1:6" ht="14.25" customHeight="1">
      <c r="A43" s="136"/>
      <c r="B43" s="140"/>
      <c r="C43" s="65"/>
      <c r="D43" s="132"/>
      <c r="E43" s="133"/>
      <c r="F43" s="132"/>
    </row>
    <row r="44" spans="1:6" ht="14.25" customHeight="1">
      <c r="B44" s="135"/>
      <c r="C44" s="135"/>
      <c r="D44" s="121"/>
      <c r="E44" s="135"/>
      <c r="F44" s="121"/>
    </row>
    <row r="45" spans="1:6" ht="14.25" customHeight="1">
      <c r="A45" s="136"/>
      <c r="B45" s="170" t="s">
        <v>501</v>
      </c>
      <c r="C45" s="172" t="s">
        <v>125</v>
      </c>
      <c r="D45" s="173"/>
      <c r="E45" s="123" t="s">
        <v>126</v>
      </c>
      <c r="F45" s="124" t="s">
        <v>127</v>
      </c>
    </row>
    <row r="46" spans="1:6" ht="14.25" customHeight="1">
      <c r="A46" s="136"/>
      <c r="B46" s="171"/>
      <c r="C46" s="52" t="s">
        <v>128</v>
      </c>
      <c r="D46" s="125" t="s">
        <v>129</v>
      </c>
      <c r="E46" s="126" t="s">
        <v>130</v>
      </c>
      <c r="F46" s="127"/>
    </row>
    <row r="47" spans="1:6" ht="14.25" customHeight="1">
      <c r="A47" s="136"/>
      <c r="B47" s="141" t="s">
        <v>502</v>
      </c>
      <c r="C47" s="57" t="str">
        <f>'Economy and Finance Results'!C11</f>
        <v>n/a</v>
      </c>
      <c r="D47" s="128">
        <f>'Economy and Finance Results'!D11</f>
        <v>0</v>
      </c>
      <c r="E47" s="129" t="str">
        <f>'Economy and Finance Results'!E11</f>
        <v>n/a</v>
      </c>
      <c r="F47" s="128">
        <f>'Economy and Finance Results'!F11</f>
        <v>0</v>
      </c>
    </row>
    <row r="48" spans="1:6" ht="14.25" customHeight="1">
      <c r="A48" s="136"/>
      <c r="B48" s="142" t="s">
        <v>503</v>
      </c>
      <c r="C48" s="57" t="str">
        <f>'Economy and Finance Results'!C12</f>
        <v>n/a</v>
      </c>
      <c r="D48" s="90">
        <f>'Economy and Finance Results'!D12</f>
        <v>0</v>
      </c>
      <c r="E48" s="131" t="str">
        <f>'Economy and Finance Results'!E12</f>
        <v>n/a</v>
      </c>
      <c r="F48" s="90">
        <f>'Economy and Finance Results'!F12</f>
        <v>0</v>
      </c>
    </row>
    <row r="49" spans="1:6" ht="14.25" customHeight="1">
      <c r="A49" s="136"/>
      <c r="B49" s="142" t="s">
        <v>504</v>
      </c>
      <c r="C49" s="57" t="str">
        <f>'Economy and Finance Results'!C13</f>
        <v>n/a</v>
      </c>
      <c r="D49" s="90">
        <f>'Economy and Finance Results'!D13</f>
        <v>0</v>
      </c>
      <c r="E49" s="131" t="str">
        <f>'Economy and Finance Results'!E13</f>
        <v>n/a</v>
      </c>
      <c r="F49" s="90">
        <f>'Economy and Finance Results'!F13</f>
        <v>0</v>
      </c>
    </row>
    <row r="50" spans="1:6" ht="14.25" customHeight="1">
      <c r="A50" s="136"/>
      <c r="B50" s="142" t="s">
        <v>505</v>
      </c>
      <c r="C50" s="57" t="str">
        <f>'Economy and Finance Results'!C14</f>
        <v>n/a</v>
      </c>
      <c r="D50" s="90">
        <f>'Economy and Finance Results'!D14</f>
        <v>0</v>
      </c>
      <c r="E50" s="131" t="str">
        <f>'Economy and Finance Results'!E14</f>
        <v>n/a</v>
      </c>
      <c r="F50" s="90">
        <f>'Economy and Finance Results'!F14</f>
        <v>0</v>
      </c>
    </row>
    <row r="51" spans="1:6" ht="14.25" customHeight="1">
      <c r="A51" s="136"/>
      <c r="B51" s="142" t="s">
        <v>506</v>
      </c>
      <c r="C51" s="57" t="str">
        <f>'Economy and Finance Results'!C15</f>
        <v>n/a</v>
      </c>
      <c r="D51" s="90">
        <f>'Economy and Finance Results'!D15</f>
        <v>0</v>
      </c>
      <c r="E51" s="131" t="str">
        <f>'Economy and Finance Results'!E15</f>
        <v>n/a</v>
      </c>
      <c r="F51" s="90">
        <f>'Economy and Finance Results'!F15</f>
        <v>0</v>
      </c>
    </row>
    <row r="52" spans="1:6" ht="14.25" customHeight="1">
      <c r="A52" s="136"/>
      <c r="B52" s="142" t="s">
        <v>507</v>
      </c>
      <c r="C52" s="57" t="str">
        <f>'Economy and Finance Results'!C16</f>
        <v>n/a</v>
      </c>
      <c r="D52" s="90">
        <f>'Economy and Finance Results'!D16</f>
        <v>0</v>
      </c>
      <c r="E52" s="131" t="str">
        <f>'Economy and Finance Results'!E16</f>
        <v>n/a</v>
      </c>
      <c r="F52" s="90">
        <f>'Economy and Finance Results'!F16</f>
        <v>0</v>
      </c>
    </row>
    <row r="53" spans="1:6" ht="14.25" customHeight="1">
      <c r="A53" s="136"/>
      <c r="B53" s="64"/>
      <c r="C53" s="65" t="s">
        <v>508</v>
      </c>
      <c r="D53" s="132"/>
      <c r="E53" s="133"/>
      <c r="F53" s="132"/>
    </row>
    <row r="54" spans="1:6" ht="14.25" customHeight="1">
      <c r="D54" s="121"/>
      <c r="F54" s="121"/>
    </row>
    <row r="55" spans="1:6" ht="14.25" customHeight="1">
      <c r="D55" s="121"/>
      <c r="F55" s="121"/>
    </row>
    <row r="56" spans="1:6" ht="14.25" customHeight="1">
      <c r="D56" s="121"/>
      <c r="F56" s="121"/>
    </row>
    <row r="57" spans="1:6" ht="14.25" customHeight="1">
      <c r="D57" s="121"/>
      <c r="F57" s="121"/>
    </row>
    <row r="58" spans="1:6" ht="14.25" customHeight="1">
      <c r="D58" s="121"/>
      <c r="F58" s="121"/>
    </row>
    <row r="59" spans="1:6" ht="14.25" customHeight="1">
      <c r="D59" s="121"/>
      <c r="F59" s="121"/>
    </row>
    <row r="60" spans="1:6" ht="14.25" customHeight="1">
      <c r="D60" s="121"/>
      <c r="F60" s="121"/>
    </row>
    <row r="61" spans="1:6" ht="14.25" customHeight="1">
      <c r="D61" s="121"/>
      <c r="F61" s="121"/>
    </row>
    <row r="62" spans="1:6" ht="14.25" customHeight="1">
      <c r="D62" s="121"/>
      <c r="F62" s="121"/>
    </row>
    <row r="63" spans="1:6" ht="14.25" customHeight="1">
      <c r="D63" s="121"/>
      <c r="F63" s="121"/>
    </row>
    <row r="64" spans="1:6" ht="14.25" customHeight="1">
      <c r="D64" s="121"/>
      <c r="F64" s="121"/>
    </row>
    <row r="65" spans="4:6" ht="14.25" customHeight="1">
      <c r="D65" s="121"/>
      <c r="F65" s="121"/>
    </row>
    <row r="66" spans="4:6" ht="14.25" customHeight="1">
      <c r="D66" s="121"/>
      <c r="F66" s="121"/>
    </row>
    <row r="67" spans="4:6" ht="14.25" customHeight="1">
      <c r="D67" s="121"/>
      <c r="F67" s="121"/>
    </row>
    <row r="68" spans="4:6" ht="14.25" customHeight="1">
      <c r="D68" s="121"/>
      <c r="F68" s="121"/>
    </row>
    <row r="69" spans="4:6" ht="14.25" customHeight="1">
      <c r="D69" s="121"/>
      <c r="F69" s="121"/>
    </row>
    <row r="70" spans="4:6" ht="14.25" customHeight="1">
      <c r="D70" s="121"/>
      <c r="F70" s="121"/>
    </row>
    <row r="71" spans="4:6" ht="14.25" customHeight="1">
      <c r="D71" s="121"/>
      <c r="F71" s="121"/>
    </row>
    <row r="72" spans="4:6" ht="14.25" customHeight="1">
      <c r="D72" s="121"/>
      <c r="F72" s="121"/>
    </row>
    <row r="73" spans="4:6" ht="14.25" customHeight="1">
      <c r="D73" s="121"/>
      <c r="F73" s="121"/>
    </row>
    <row r="74" spans="4:6" ht="14.25" customHeight="1">
      <c r="D74" s="121"/>
      <c r="F74" s="121"/>
    </row>
    <row r="75" spans="4:6" ht="14.25" customHeight="1">
      <c r="D75" s="121"/>
      <c r="F75" s="121"/>
    </row>
    <row r="76" spans="4:6" ht="14.25" customHeight="1">
      <c r="D76" s="121"/>
      <c r="F76" s="121"/>
    </row>
    <row r="77" spans="4:6" ht="14.25" customHeight="1">
      <c r="D77" s="121"/>
      <c r="F77" s="121"/>
    </row>
    <row r="78" spans="4:6" ht="14.25" customHeight="1">
      <c r="D78" s="121"/>
      <c r="F78" s="121"/>
    </row>
    <row r="79" spans="4:6" ht="14.25" customHeight="1">
      <c r="D79" s="121"/>
      <c r="F79" s="121"/>
    </row>
    <row r="80" spans="4:6" ht="14.25" customHeight="1">
      <c r="D80" s="121"/>
      <c r="F80" s="121"/>
    </row>
    <row r="81" spans="4:6" ht="14.25" customHeight="1">
      <c r="D81" s="121"/>
      <c r="F81" s="121"/>
    </row>
    <row r="82" spans="4:6" ht="14.25" customHeight="1">
      <c r="D82" s="121"/>
      <c r="F82" s="121"/>
    </row>
    <row r="83" spans="4:6" ht="14.25" customHeight="1">
      <c r="D83" s="121"/>
      <c r="F83" s="121"/>
    </row>
    <row r="84" spans="4:6" ht="14.25" customHeight="1">
      <c r="D84" s="121"/>
      <c r="F84" s="121"/>
    </row>
    <row r="85" spans="4:6" ht="14.25" customHeight="1">
      <c r="D85" s="121"/>
      <c r="F85" s="121"/>
    </row>
    <row r="86" spans="4:6" ht="14.25" customHeight="1">
      <c r="D86" s="121"/>
      <c r="F86" s="121"/>
    </row>
    <row r="87" spans="4:6" ht="14.25" customHeight="1">
      <c r="D87" s="121"/>
      <c r="F87" s="121"/>
    </row>
    <row r="88" spans="4:6" ht="14.25" customHeight="1">
      <c r="D88" s="121"/>
      <c r="F88" s="121"/>
    </row>
    <row r="89" spans="4:6" ht="14.25" customHeight="1">
      <c r="D89" s="121"/>
      <c r="F89" s="121"/>
    </row>
    <row r="90" spans="4:6" ht="14.25" customHeight="1">
      <c r="D90" s="121"/>
      <c r="F90" s="121"/>
    </row>
    <row r="91" spans="4:6" ht="14.25" customHeight="1">
      <c r="D91" s="121"/>
      <c r="F91" s="121"/>
    </row>
    <row r="92" spans="4:6" ht="14.25" customHeight="1">
      <c r="D92" s="121"/>
      <c r="F92" s="121"/>
    </row>
    <row r="93" spans="4:6" ht="14.25" customHeight="1">
      <c r="D93" s="121"/>
      <c r="F93" s="121"/>
    </row>
    <row r="94" spans="4:6" ht="14.25" customHeight="1">
      <c r="D94" s="121"/>
      <c r="F94" s="121"/>
    </row>
    <row r="95" spans="4:6" ht="14.25" customHeight="1">
      <c r="D95" s="121"/>
      <c r="F95" s="121"/>
    </row>
    <row r="96" spans="4:6" ht="14.25" customHeight="1">
      <c r="D96" s="121"/>
      <c r="F96" s="121"/>
    </row>
    <row r="97" spans="4:6" ht="14.25" customHeight="1">
      <c r="D97" s="121"/>
      <c r="F97" s="121"/>
    </row>
    <row r="98" spans="4:6" ht="14.25" customHeight="1">
      <c r="D98" s="121"/>
      <c r="F98" s="121"/>
    </row>
    <row r="99" spans="4:6" ht="14.25" customHeight="1">
      <c r="D99" s="121"/>
      <c r="F99" s="121"/>
    </row>
    <row r="100" spans="4:6" ht="14.25" customHeight="1">
      <c r="D100" s="121"/>
      <c r="F100" s="121"/>
    </row>
    <row r="101" spans="4:6" ht="14.25" customHeight="1">
      <c r="D101" s="121"/>
      <c r="F101" s="121"/>
    </row>
    <row r="102" spans="4:6" ht="14.25" customHeight="1">
      <c r="D102" s="121"/>
      <c r="F102" s="121"/>
    </row>
    <row r="103" spans="4:6" ht="14.25" customHeight="1">
      <c r="D103" s="121"/>
      <c r="F103" s="121"/>
    </row>
    <row r="104" spans="4:6" ht="14.25" customHeight="1">
      <c r="D104" s="121"/>
      <c r="F104" s="121"/>
    </row>
    <row r="105" spans="4:6" ht="14.25" customHeight="1">
      <c r="D105" s="121"/>
      <c r="F105" s="121"/>
    </row>
    <row r="106" spans="4:6" ht="14.25" customHeight="1">
      <c r="D106" s="121"/>
      <c r="F106" s="121"/>
    </row>
    <row r="107" spans="4:6" ht="14.25" customHeight="1">
      <c r="D107" s="121"/>
      <c r="F107" s="121"/>
    </row>
    <row r="108" spans="4:6" ht="14.25" customHeight="1">
      <c r="D108" s="121"/>
      <c r="F108" s="121"/>
    </row>
    <row r="109" spans="4:6" ht="14.25" customHeight="1">
      <c r="D109" s="121"/>
      <c r="F109" s="121"/>
    </row>
    <row r="110" spans="4:6" ht="14.25" customHeight="1">
      <c r="D110" s="121"/>
      <c r="F110" s="121"/>
    </row>
    <row r="111" spans="4:6" ht="14.25" customHeight="1">
      <c r="D111" s="121"/>
      <c r="F111" s="121"/>
    </row>
    <row r="112" spans="4:6" ht="14.25" customHeight="1">
      <c r="D112" s="121"/>
      <c r="F112" s="121"/>
    </row>
    <row r="113" spans="4:6" ht="14.25" customHeight="1">
      <c r="D113" s="121"/>
      <c r="F113" s="121"/>
    </row>
    <row r="114" spans="4:6" ht="14.25" customHeight="1">
      <c r="D114" s="121"/>
      <c r="F114" s="121"/>
    </row>
    <row r="115" spans="4:6" ht="14.25" customHeight="1">
      <c r="D115" s="121"/>
      <c r="F115" s="121"/>
    </row>
    <row r="116" spans="4:6" ht="14.25" customHeight="1">
      <c r="D116" s="121"/>
      <c r="F116" s="121"/>
    </row>
    <row r="117" spans="4:6" ht="14.25" customHeight="1">
      <c r="D117" s="121"/>
      <c r="F117" s="121"/>
    </row>
    <row r="118" spans="4:6" ht="14.25" customHeight="1">
      <c r="D118" s="121"/>
      <c r="F118" s="121"/>
    </row>
    <row r="119" spans="4:6" ht="14.25" customHeight="1">
      <c r="D119" s="121"/>
      <c r="F119" s="121"/>
    </row>
    <row r="120" spans="4:6" ht="14.25" customHeight="1">
      <c r="D120" s="121"/>
      <c r="F120" s="121"/>
    </row>
    <row r="121" spans="4:6" ht="14.25" customHeight="1">
      <c r="D121" s="121"/>
      <c r="F121" s="121"/>
    </row>
    <row r="122" spans="4:6" ht="14.25" customHeight="1">
      <c r="D122" s="121"/>
      <c r="F122" s="121"/>
    </row>
    <row r="123" spans="4:6" ht="14.25" customHeight="1">
      <c r="D123" s="121"/>
      <c r="F123" s="121"/>
    </row>
    <row r="124" spans="4:6" ht="14.25" customHeight="1">
      <c r="D124" s="121"/>
      <c r="F124" s="121"/>
    </row>
    <row r="125" spans="4:6" ht="14.25" customHeight="1">
      <c r="D125" s="121"/>
      <c r="F125" s="121"/>
    </row>
    <row r="126" spans="4:6" ht="14.25" customHeight="1">
      <c r="D126" s="121"/>
      <c r="F126" s="121"/>
    </row>
    <row r="127" spans="4:6" ht="14.25" customHeight="1">
      <c r="D127" s="121"/>
      <c r="F127" s="121"/>
    </row>
    <row r="128" spans="4:6" ht="14.25" customHeight="1">
      <c r="D128" s="121"/>
      <c r="F128" s="121"/>
    </row>
    <row r="129" spans="4:6" ht="14.25" customHeight="1">
      <c r="D129" s="121"/>
      <c r="F129" s="121"/>
    </row>
    <row r="130" spans="4:6" ht="14.25" customHeight="1">
      <c r="D130" s="121"/>
      <c r="F130" s="121"/>
    </row>
    <row r="131" spans="4:6" ht="14.25" customHeight="1">
      <c r="D131" s="121"/>
      <c r="F131" s="121"/>
    </row>
    <row r="132" spans="4:6" ht="14.25" customHeight="1">
      <c r="D132" s="121"/>
      <c r="F132" s="121"/>
    </row>
    <row r="133" spans="4:6" ht="14.25" customHeight="1">
      <c r="D133" s="121"/>
      <c r="F133" s="121"/>
    </row>
    <row r="134" spans="4:6" ht="14.25" customHeight="1">
      <c r="D134" s="121"/>
      <c r="F134" s="121"/>
    </row>
    <row r="135" spans="4:6" ht="14.25" customHeight="1">
      <c r="D135" s="121"/>
      <c r="F135" s="121"/>
    </row>
    <row r="136" spans="4:6" ht="14.25" customHeight="1">
      <c r="D136" s="121"/>
      <c r="F136" s="121"/>
    </row>
    <row r="137" spans="4:6" ht="14.25" customHeight="1">
      <c r="D137" s="121"/>
      <c r="F137" s="121"/>
    </row>
    <row r="138" spans="4:6" ht="14.25" customHeight="1">
      <c r="D138" s="121"/>
      <c r="F138" s="121"/>
    </row>
    <row r="139" spans="4:6" ht="14.25" customHeight="1">
      <c r="D139" s="121"/>
      <c r="F139" s="121"/>
    </row>
    <row r="140" spans="4:6" ht="14.25" customHeight="1">
      <c r="D140" s="121"/>
      <c r="F140" s="121"/>
    </row>
    <row r="141" spans="4:6" ht="14.25" customHeight="1">
      <c r="D141" s="121"/>
      <c r="F141" s="121"/>
    </row>
    <row r="142" spans="4:6" ht="14.25" customHeight="1">
      <c r="D142" s="121"/>
      <c r="F142" s="121"/>
    </row>
    <row r="143" spans="4:6" ht="14.25" customHeight="1">
      <c r="D143" s="121"/>
      <c r="F143" s="121"/>
    </row>
    <row r="144" spans="4:6" ht="14.25" customHeight="1">
      <c r="D144" s="121"/>
      <c r="F144" s="121"/>
    </row>
    <row r="145" spans="4:6" ht="14.25" customHeight="1">
      <c r="D145" s="121"/>
      <c r="F145" s="121"/>
    </row>
    <row r="146" spans="4:6" ht="14.25" customHeight="1">
      <c r="D146" s="121"/>
      <c r="F146" s="121"/>
    </row>
    <row r="147" spans="4:6" ht="14.25" customHeight="1">
      <c r="D147" s="121"/>
      <c r="F147" s="121"/>
    </row>
    <row r="148" spans="4:6" ht="14.25" customHeight="1">
      <c r="D148" s="121"/>
      <c r="F148" s="121"/>
    </row>
    <row r="149" spans="4:6" ht="14.25" customHeight="1">
      <c r="D149" s="121"/>
      <c r="F149" s="121"/>
    </row>
    <row r="150" spans="4:6" ht="14.25" customHeight="1">
      <c r="D150" s="121"/>
      <c r="F150" s="121"/>
    </row>
    <row r="151" spans="4:6" ht="14.25" customHeight="1">
      <c r="D151" s="121"/>
      <c r="F151" s="121"/>
    </row>
    <row r="152" spans="4:6" ht="14.25" customHeight="1">
      <c r="D152" s="121"/>
      <c r="F152" s="121"/>
    </row>
    <row r="153" spans="4:6" ht="14.25" customHeight="1">
      <c r="D153" s="121"/>
      <c r="F153" s="121"/>
    </row>
    <row r="154" spans="4:6" ht="14.25" customHeight="1">
      <c r="D154" s="121"/>
      <c r="F154" s="121"/>
    </row>
    <row r="155" spans="4:6" ht="14.25" customHeight="1">
      <c r="D155" s="121"/>
      <c r="F155" s="121"/>
    </row>
    <row r="156" spans="4:6" ht="14.25" customHeight="1">
      <c r="D156" s="121"/>
      <c r="F156" s="121"/>
    </row>
    <row r="157" spans="4:6" ht="14.25" customHeight="1">
      <c r="D157" s="121"/>
      <c r="F157" s="121"/>
    </row>
    <row r="158" spans="4:6" ht="14.25" customHeight="1">
      <c r="D158" s="121"/>
      <c r="F158" s="121"/>
    </row>
    <row r="159" spans="4:6" ht="14.25" customHeight="1">
      <c r="D159" s="121"/>
      <c r="F159" s="121"/>
    </row>
    <row r="160" spans="4:6" ht="14.25" customHeight="1">
      <c r="D160" s="121"/>
      <c r="F160" s="121"/>
    </row>
    <row r="161" spans="4:6" ht="14.25" customHeight="1">
      <c r="D161" s="121"/>
      <c r="F161" s="121"/>
    </row>
    <row r="162" spans="4:6" ht="14.25" customHeight="1">
      <c r="D162" s="121"/>
      <c r="F162" s="121"/>
    </row>
    <row r="163" spans="4:6" ht="14.25" customHeight="1">
      <c r="D163" s="121"/>
      <c r="F163" s="121"/>
    </row>
    <row r="164" spans="4:6" ht="14.25" customHeight="1">
      <c r="D164" s="121"/>
      <c r="F164" s="121"/>
    </row>
    <row r="165" spans="4:6" ht="14.25" customHeight="1">
      <c r="D165" s="121"/>
      <c r="F165" s="121"/>
    </row>
    <row r="166" spans="4:6" ht="14.25" customHeight="1">
      <c r="D166" s="121"/>
      <c r="F166" s="121"/>
    </row>
    <row r="167" spans="4:6" ht="14.25" customHeight="1">
      <c r="D167" s="121"/>
      <c r="F167" s="121"/>
    </row>
    <row r="168" spans="4:6" ht="14.25" customHeight="1">
      <c r="D168" s="121"/>
      <c r="F168" s="121"/>
    </row>
    <row r="169" spans="4:6" ht="14.25" customHeight="1">
      <c r="D169" s="121"/>
      <c r="F169" s="121"/>
    </row>
    <row r="170" spans="4:6" ht="14.25" customHeight="1">
      <c r="D170" s="121"/>
      <c r="F170" s="121"/>
    </row>
    <row r="171" spans="4:6" ht="14.25" customHeight="1">
      <c r="D171" s="121"/>
      <c r="F171" s="121"/>
    </row>
    <row r="172" spans="4:6" ht="14.25" customHeight="1">
      <c r="D172" s="121"/>
      <c r="F172" s="121"/>
    </row>
    <row r="173" spans="4:6" ht="14.25" customHeight="1">
      <c r="D173" s="121"/>
      <c r="F173" s="121"/>
    </row>
    <row r="174" spans="4:6" ht="14.25" customHeight="1">
      <c r="D174" s="121"/>
      <c r="F174" s="121"/>
    </row>
    <row r="175" spans="4:6" ht="14.25" customHeight="1">
      <c r="D175" s="121"/>
      <c r="F175" s="121"/>
    </row>
    <row r="176" spans="4:6" ht="14.25" customHeight="1">
      <c r="D176" s="121"/>
      <c r="F176" s="121"/>
    </row>
    <row r="177" spans="4:6" ht="14.25" customHeight="1">
      <c r="D177" s="121"/>
      <c r="F177" s="121"/>
    </row>
    <row r="178" spans="4:6" ht="14.25" customHeight="1">
      <c r="D178" s="121"/>
      <c r="F178" s="121"/>
    </row>
    <row r="179" spans="4:6" ht="14.25" customHeight="1">
      <c r="D179" s="121"/>
      <c r="F179" s="121"/>
    </row>
    <row r="180" spans="4:6" ht="14.25" customHeight="1">
      <c r="D180" s="121"/>
      <c r="F180" s="121"/>
    </row>
    <row r="181" spans="4:6" ht="14.25" customHeight="1">
      <c r="D181" s="121"/>
      <c r="F181" s="121"/>
    </row>
    <row r="182" spans="4:6" ht="14.25" customHeight="1">
      <c r="D182" s="121"/>
      <c r="F182" s="121"/>
    </row>
    <row r="183" spans="4:6" ht="14.25" customHeight="1">
      <c r="D183" s="121"/>
      <c r="F183" s="121"/>
    </row>
    <row r="184" spans="4:6" ht="14.25" customHeight="1">
      <c r="D184" s="121"/>
      <c r="F184" s="121"/>
    </row>
    <row r="185" spans="4:6" ht="14.25" customHeight="1">
      <c r="D185" s="121"/>
      <c r="F185" s="121"/>
    </row>
    <row r="186" spans="4:6" ht="14.25" customHeight="1">
      <c r="D186" s="121"/>
      <c r="F186" s="121"/>
    </row>
    <row r="187" spans="4:6" ht="14.25" customHeight="1">
      <c r="D187" s="121"/>
      <c r="F187" s="121"/>
    </row>
    <row r="188" spans="4:6" ht="14.25" customHeight="1">
      <c r="D188" s="121"/>
      <c r="F188" s="121"/>
    </row>
    <row r="189" spans="4:6" ht="14.25" customHeight="1">
      <c r="D189" s="121"/>
      <c r="F189" s="121"/>
    </row>
    <row r="190" spans="4:6" ht="14.25" customHeight="1">
      <c r="D190" s="121"/>
      <c r="F190" s="121"/>
    </row>
    <row r="191" spans="4:6" ht="14.25" customHeight="1">
      <c r="D191" s="121"/>
      <c r="F191" s="121"/>
    </row>
    <row r="192" spans="4:6" ht="14.25" customHeight="1">
      <c r="D192" s="121"/>
      <c r="F192" s="121"/>
    </row>
    <row r="193" spans="4:6" ht="14.25" customHeight="1">
      <c r="D193" s="121"/>
      <c r="F193" s="121"/>
    </row>
    <row r="194" spans="4:6" ht="14.25" customHeight="1">
      <c r="D194" s="121"/>
      <c r="F194" s="121"/>
    </row>
    <row r="195" spans="4:6" ht="14.25" customHeight="1">
      <c r="D195" s="121"/>
      <c r="F195" s="121"/>
    </row>
    <row r="196" spans="4:6" ht="14.25" customHeight="1">
      <c r="D196" s="121"/>
      <c r="F196" s="121"/>
    </row>
    <row r="197" spans="4:6" ht="14.25" customHeight="1">
      <c r="D197" s="121"/>
      <c r="F197" s="121"/>
    </row>
    <row r="198" spans="4:6" ht="14.25" customHeight="1">
      <c r="D198" s="121"/>
      <c r="F198" s="121"/>
    </row>
    <row r="199" spans="4:6" ht="14.25" customHeight="1">
      <c r="D199" s="121"/>
      <c r="F199" s="121"/>
    </row>
    <row r="200" spans="4:6" ht="14.25" customHeight="1">
      <c r="D200" s="121"/>
      <c r="F200" s="121"/>
    </row>
    <row r="201" spans="4:6" ht="14.25" customHeight="1">
      <c r="D201" s="121"/>
      <c r="F201" s="121"/>
    </row>
    <row r="202" spans="4:6" ht="14.25" customHeight="1">
      <c r="D202" s="121"/>
      <c r="F202" s="121"/>
    </row>
    <row r="203" spans="4:6" ht="14.25" customHeight="1">
      <c r="D203" s="121"/>
      <c r="F203" s="121"/>
    </row>
    <row r="204" spans="4:6" ht="14.25" customHeight="1">
      <c r="D204" s="121"/>
      <c r="F204" s="121"/>
    </row>
    <row r="205" spans="4:6" ht="14.25" customHeight="1">
      <c r="D205" s="121"/>
      <c r="F205" s="121"/>
    </row>
    <row r="206" spans="4:6" ht="14.25" customHeight="1">
      <c r="D206" s="121"/>
      <c r="F206" s="121"/>
    </row>
    <row r="207" spans="4:6" ht="14.25" customHeight="1">
      <c r="D207" s="121"/>
      <c r="F207" s="121"/>
    </row>
    <row r="208" spans="4:6" ht="14.25" customHeight="1">
      <c r="D208" s="121"/>
      <c r="F208" s="121"/>
    </row>
    <row r="209" spans="4:6" ht="14.25" customHeight="1">
      <c r="D209" s="121"/>
      <c r="F209" s="121"/>
    </row>
    <row r="210" spans="4:6" ht="14.25" customHeight="1">
      <c r="D210" s="121"/>
      <c r="F210" s="121"/>
    </row>
    <row r="211" spans="4:6" ht="14.25" customHeight="1">
      <c r="D211" s="121"/>
      <c r="F211" s="121"/>
    </row>
    <row r="212" spans="4:6" ht="14.25" customHeight="1">
      <c r="D212" s="121"/>
      <c r="F212" s="121"/>
    </row>
    <row r="213" spans="4:6" ht="14.25" customHeight="1">
      <c r="D213" s="121"/>
      <c r="F213" s="121"/>
    </row>
    <row r="214" spans="4:6" ht="14.25" customHeight="1">
      <c r="D214" s="121"/>
      <c r="F214" s="121"/>
    </row>
    <row r="215" spans="4:6" ht="14.25" customHeight="1">
      <c r="D215" s="121"/>
      <c r="F215" s="121"/>
    </row>
    <row r="216" spans="4:6" ht="14.25" customHeight="1">
      <c r="D216" s="121"/>
      <c r="F216" s="121"/>
    </row>
    <row r="217" spans="4:6" ht="14.25" customHeight="1">
      <c r="D217" s="121"/>
      <c r="F217" s="121"/>
    </row>
    <row r="218" spans="4:6" ht="14.25" customHeight="1">
      <c r="D218" s="121"/>
      <c r="F218" s="121"/>
    </row>
    <row r="219" spans="4:6" ht="14.25" customHeight="1">
      <c r="D219" s="121"/>
      <c r="F219" s="121"/>
    </row>
    <row r="220" spans="4:6" ht="14.25" customHeight="1">
      <c r="D220" s="121"/>
      <c r="F220" s="121"/>
    </row>
    <row r="221" spans="4:6" ht="14.25" customHeight="1">
      <c r="D221" s="121"/>
      <c r="F221" s="121"/>
    </row>
    <row r="222" spans="4:6" ht="14.25" customHeight="1">
      <c r="D222" s="121"/>
      <c r="F222" s="121"/>
    </row>
    <row r="223" spans="4:6" ht="14.25" customHeight="1">
      <c r="D223" s="121"/>
      <c r="F223" s="121"/>
    </row>
    <row r="224" spans="4:6" ht="14.25" customHeight="1">
      <c r="D224" s="121"/>
      <c r="F224" s="121"/>
    </row>
    <row r="225" spans="4:6" ht="14.25" customHeight="1">
      <c r="D225" s="121"/>
      <c r="F225" s="121"/>
    </row>
    <row r="226" spans="4:6" ht="14.25" customHeight="1">
      <c r="D226" s="121"/>
      <c r="F226" s="121"/>
    </row>
    <row r="227" spans="4:6" ht="14.25" customHeight="1">
      <c r="D227" s="121"/>
      <c r="F227" s="121"/>
    </row>
    <row r="228" spans="4:6" ht="14.25" customHeight="1">
      <c r="D228" s="121"/>
      <c r="F228" s="121"/>
    </row>
    <row r="229" spans="4:6" ht="14.25" customHeight="1">
      <c r="D229" s="121"/>
      <c r="F229" s="121"/>
    </row>
    <row r="230" spans="4:6" ht="14.25" customHeight="1">
      <c r="D230" s="121"/>
      <c r="F230" s="121"/>
    </row>
    <row r="231" spans="4:6" ht="14.25" customHeight="1">
      <c r="D231" s="121"/>
      <c r="F231" s="121"/>
    </row>
    <row r="232" spans="4:6" ht="14.25" customHeight="1">
      <c r="D232" s="121"/>
      <c r="F232" s="121"/>
    </row>
    <row r="233" spans="4:6" ht="14.25" customHeight="1">
      <c r="D233" s="121"/>
      <c r="F233" s="121"/>
    </row>
    <row r="234" spans="4:6" ht="14.25" customHeight="1">
      <c r="D234" s="121"/>
      <c r="F234" s="121"/>
    </row>
    <row r="235" spans="4:6" ht="14.25" customHeight="1">
      <c r="D235" s="121"/>
      <c r="F235" s="121"/>
    </row>
    <row r="236" spans="4:6" ht="14.25" customHeight="1">
      <c r="D236" s="121"/>
      <c r="F236" s="121"/>
    </row>
    <row r="237" spans="4:6" ht="14.25" customHeight="1">
      <c r="D237" s="121"/>
      <c r="F237" s="121"/>
    </row>
    <row r="238" spans="4:6" ht="14.25" customHeight="1">
      <c r="D238" s="121"/>
      <c r="F238" s="121"/>
    </row>
    <row r="239" spans="4:6" ht="14.25" customHeight="1">
      <c r="D239" s="121"/>
      <c r="F239" s="121"/>
    </row>
    <row r="240" spans="4:6" ht="14.25" customHeight="1">
      <c r="D240" s="121"/>
      <c r="F240" s="121"/>
    </row>
    <row r="241" spans="4:6" ht="14.25" customHeight="1">
      <c r="D241" s="121"/>
      <c r="F241" s="121"/>
    </row>
    <row r="242" spans="4:6" ht="14.25" customHeight="1">
      <c r="D242" s="121"/>
      <c r="F242" s="121"/>
    </row>
    <row r="243" spans="4:6" ht="14.25" customHeight="1">
      <c r="D243" s="121"/>
      <c r="F243" s="121"/>
    </row>
    <row r="244" spans="4:6" ht="14.25" customHeight="1">
      <c r="D244" s="121"/>
      <c r="F244" s="121"/>
    </row>
    <row r="245" spans="4:6" ht="14.25" customHeight="1">
      <c r="D245" s="121"/>
      <c r="F245" s="121"/>
    </row>
    <row r="246" spans="4:6" ht="14.25" customHeight="1">
      <c r="D246" s="121"/>
      <c r="F246" s="121"/>
    </row>
    <row r="247" spans="4:6" ht="14.25" customHeight="1">
      <c r="D247" s="121"/>
      <c r="F247" s="121"/>
    </row>
    <row r="248" spans="4:6" ht="14.25" customHeight="1">
      <c r="D248" s="121"/>
      <c r="F248" s="121"/>
    </row>
    <row r="249" spans="4:6" ht="14.25" customHeight="1">
      <c r="D249" s="121"/>
      <c r="F249" s="121"/>
    </row>
    <row r="250" spans="4:6" ht="14.25" customHeight="1">
      <c r="D250" s="121"/>
      <c r="F250" s="121"/>
    </row>
    <row r="251" spans="4:6" ht="14.25" customHeight="1">
      <c r="D251" s="121"/>
      <c r="F251" s="121"/>
    </row>
    <row r="252" spans="4:6" ht="14.25" customHeight="1">
      <c r="D252" s="121"/>
      <c r="F252" s="121"/>
    </row>
    <row r="253" spans="4:6" ht="14.25" customHeight="1">
      <c r="D253" s="121"/>
      <c r="F253" s="121"/>
    </row>
    <row r="254" spans="4:6" ht="14.25" customHeight="1">
      <c r="D254" s="121"/>
      <c r="F254" s="121"/>
    </row>
    <row r="255" spans="4:6" ht="14.25" customHeight="1">
      <c r="D255" s="121"/>
      <c r="F255" s="121"/>
    </row>
    <row r="256" spans="4:6" ht="14.25" customHeight="1">
      <c r="D256" s="121"/>
      <c r="F256" s="121"/>
    </row>
    <row r="257" spans="4:6" ht="14.25" customHeight="1">
      <c r="D257" s="121"/>
      <c r="F257" s="121"/>
    </row>
    <row r="258" spans="4:6" ht="14.25" customHeight="1">
      <c r="D258" s="121"/>
      <c r="F258" s="121"/>
    </row>
    <row r="259" spans="4:6" ht="14.25" customHeight="1">
      <c r="D259" s="121"/>
      <c r="F259" s="121"/>
    </row>
    <row r="260" spans="4:6" ht="14.25" customHeight="1">
      <c r="D260" s="121"/>
      <c r="F260" s="121"/>
    </row>
    <row r="261" spans="4:6" ht="14.25" customHeight="1">
      <c r="D261" s="121"/>
      <c r="F261" s="121"/>
    </row>
    <row r="262" spans="4:6" ht="14.25" customHeight="1">
      <c r="D262" s="121"/>
      <c r="F262" s="121"/>
    </row>
    <row r="263" spans="4:6" ht="14.25" customHeight="1">
      <c r="D263" s="121"/>
      <c r="F263" s="121"/>
    </row>
    <row r="264" spans="4:6" ht="14.25" customHeight="1">
      <c r="D264" s="121"/>
      <c r="F264" s="121"/>
    </row>
    <row r="265" spans="4:6" ht="14.25" customHeight="1">
      <c r="D265" s="121"/>
      <c r="F265" s="121"/>
    </row>
    <row r="266" spans="4:6" ht="14.25" customHeight="1">
      <c r="D266" s="121"/>
      <c r="F266" s="121"/>
    </row>
    <row r="267" spans="4:6" ht="14.25" customHeight="1">
      <c r="D267" s="121"/>
      <c r="F267" s="121"/>
    </row>
    <row r="268" spans="4:6" ht="14.25" customHeight="1">
      <c r="D268" s="121"/>
      <c r="F268" s="121"/>
    </row>
    <row r="269" spans="4:6" ht="14.25" customHeight="1">
      <c r="D269" s="121"/>
      <c r="F269" s="121"/>
    </row>
    <row r="270" spans="4:6" ht="14.25" customHeight="1">
      <c r="D270" s="121"/>
      <c r="F270" s="121"/>
    </row>
    <row r="271" spans="4:6" ht="14.25" customHeight="1">
      <c r="D271" s="121"/>
      <c r="F271" s="121"/>
    </row>
    <row r="272" spans="4:6" ht="14.25" customHeight="1">
      <c r="D272" s="121"/>
      <c r="F272" s="121"/>
    </row>
    <row r="273" spans="4:6" ht="14.25" customHeight="1">
      <c r="D273" s="121"/>
      <c r="F273" s="121"/>
    </row>
    <row r="274" spans="4:6" ht="14.25" customHeight="1">
      <c r="D274" s="121"/>
      <c r="F274" s="121"/>
    </row>
    <row r="275" spans="4:6" ht="14.25" customHeight="1">
      <c r="D275" s="121"/>
      <c r="F275" s="121"/>
    </row>
    <row r="276" spans="4:6" ht="14.25" customHeight="1">
      <c r="D276" s="121"/>
      <c r="F276" s="121"/>
    </row>
    <row r="277" spans="4:6" ht="14.25" customHeight="1">
      <c r="D277" s="121"/>
      <c r="F277" s="121"/>
    </row>
    <row r="278" spans="4:6" ht="14.25" customHeight="1">
      <c r="D278" s="121"/>
      <c r="F278" s="121"/>
    </row>
    <row r="279" spans="4:6" ht="14.25" customHeight="1">
      <c r="D279" s="121"/>
      <c r="F279" s="121"/>
    </row>
    <row r="280" spans="4:6" ht="14.25" customHeight="1">
      <c r="D280" s="121"/>
      <c r="F280" s="121"/>
    </row>
    <row r="281" spans="4:6" ht="14.25" customHeight="1">
      <c r="D281" s="121"/>
      <c r="F281" s="121"/>
    </row>
    <row r="282" spans="4:6" ht="14.25" customHeight="1">
      <c r="D282" s="121"/>
      <c r="F282" s="121"/>
    </row>
    <row r="283" spans="4:6" ht="14.25" customHeight="1">
      <c r="D283" s="121"/>
      <c r="F283" s="121"/>
    </row>
    <row r="284" spans="4:6" ht="14.25" customHeight="1">
      <c r="D284" s="121"/>
      <c r="F284" s="121"/>
    </row>
    <row r="285" spans="4:6" ht="14.25" customHeight="1">
      <c r="D285" s="121"/>
      <c r="F285" s="121"/>
    </row>
    <row r="286" spans="4:6" ht="14.25" customHeight="1">
      <c r="D286" s="121"/>
      <c r="F286" s="121"/>
    </row>
    <row r="287" spans="4:6" ht="14.25" customHeight="1">
      <c r="D287" s="121"/>
      <c r="F287" s="121"/>
    </row>
    <row r="288" spans="4:6" ht="14.25" customHeight="1">
      <c r="D288" s="121"/>
      <c r="F288" s="121"/>
    </row>
    <row r="289" spans="4:6" ht="14.25" customHeight="1">
      <c r="D289" s="121"/>
      <c r="F289" s="121"/>
    </row>
    <row r="290" spans="4:6" ht="14.25" customHeight="1">
      <c r="D290" s="121"/>
      <c r="F290" s="121"/>
    </row>
    <row r="291" spans="4:6" ht="14.25" customHeight="1">
      <c r="D291" s="121"/>
      <c r="F291" s="121"/>
    </row>
    <row r="292" spans="4:6" ht="14.25" customHeight="1">
      <c r="D292" s="121"/>
      <c r="F292" s="121"/>
    </row>
    <row r="293" spans="4:6" ht="14.25" customHeight="1">
      <c r="D293" s="121"/>
      <c r="F293" s="121"/>
    </row>
    <row r="294" spans="4:6" ht="14.25" customHeight="1">
      <c r="D294" s="121"/>
      <c r="F294" s="121"/>
    </row>
    <row r="295" spans="4:6" ht="14.25" customHeight="1">
      <c r="D295" s="121"/>
      <c r="F295" s="121"/>
    </row>
    <row r="296" spans="4:6" ht="14.25" customHeight="1">
      <c r="D296" s="121"/>
      <c r="F296" s="121"/>
    </row>
    <row r="297" spans="4:6" ht="14.25" customHeight="1">
      <c r="D297" s="121"/>
      <c r="F297" s="121"/>
    </row>
    <row r="298" spans="4:6" ht="14.25" customHeight="1">
      <c r="D298" s="121"/>
      <c r="F298" s="121"/>
    </row>
    <row r="299" spans="4:6" ht="14.25" customHeight="1">
      <c r="D299" s="121"/>
      <c r="F299" s="121"/>
    </row>
    <row r="300" spans="4:6" ht="14.25" customHeight="1">
      <c r="D300" s="121"/>
      <c r="F300" s="121"/>
    </row>
    <row r="301" spans="4:6" ht="14.25" customHeight="1">
      <c r="D301" s="121"/>
      <c r="F301" s="121"/>
    </row>
    <row r="302" spans="4:6" ht="14.25" customHeight="1">
      <c r="D302" s="121"/>
      <c r="F302" s="121"/>
    </row>
    <row r="303" spans="4:6" ht="14.25" customHeight="1">
      <c r="D303" s="121"/>
      <c r="F303" s="121"/>
    </row>
    <row r="304" spans="4:6" ht="14.25" customHeight="1">
      <c r="D304" s="121"/>
      <c r="F304" s="121"/>
    </row>
    <row r="305" spans="4:6" ht="14.25" customHeight="1">
      <c r="D305" s="121"/>
      <c r="F305" s="121"/>
    </row>
    <row r="306" spans="4:6" ht="14.25" customHeight="1">
      <c r="D306" s="121"/>
      <c r="F306" s="121"/>
    </row>
    <row r="307" spans="4:6" ht="14.25" customHeight="1">
      <c r="D307" s="121"/>
      <c r="F307" s="121"/>
    </row>
    <row r="308" spans="4:6" ht="14.25" customHeight="1">
      <c r="D308" s="121"/>
      <c r="F308" s="121"/>
    </row>
    <row r="309" spans="4:6" ht="14.25" customHeight="1">
      <c r="D309" s="121"/>
      <c r="F309" s="121"/>
    </row>
    <row r="310" spans="4:6" ht="14.25" customHeight="1">
      <c r="D310" s="121"/>
      <c r="F310" s="121"/>
    </row>
    <row r="311" spans="4:6" ht="14.25" customHeight="1">
      <c r="D311" s="121"/>
      <c r="F311" s="121"/>
    </row>
    <row r="312" spans="4:6" ht="14.25" customHeight="1">
      <c r="D312" s="121"/>
      <c r="F312" s="121"/>
    </row>
    <row r="313" spans="4:6" ht="14.25" customHeight="1">
      <c r="D313" s="121"/>
      <c r="F313" s="121"/>
    </row>
    <row r="314" spans="4:6" ht="14.25" customHeight="1">
      <c r="D314" s="121"/>
      <c r="F314" s="121"/>
    </row>
    <row r="315" spans="4:6" ht="14.25" customHeight="1">
      <c r="D315" s="121"/>
      <c r="F315" s="121"/>
    </row>
    <row r="316" spans="4:6" ht="14.25" customHeight="1">
      <c r="D316" s="121"/>
      <c r="F316" s="121"/>
    </row>
    <row r="317" spans="4:6" ht="14.25" customHeight="1">
      <c r="D317" s="121"/>
      <c r="F317" s="121"/>
    </row>
    <row r="318" spans="4:6" ht="14.25" customHeight="1">
      <c r="D318" s="121"/>
      <c r="F318" s="121"/>
    </row>
    <row r="319" spans="4:6" ht="14.25" customHeight="1">
      <c r="D319" s="121"/>
      <c r="F319" s="121"/>
    </row>
    <row r="320" spans="4:6" ht="14.25" customHeight="1">
      <c r="D320" s="121"/>
      <c r="F320" s="121"/>
    </row>
    <row r="321" spans="4:6" ht="14.25" customHeight="1">
      <c r="D321" s="121"/>
      <c r="F321" s="121"/>
    </row>
    <row r="322" spans="4:6" ht="14.25" customHeight="1">
      <c r="D322" s="121"/>
      <c r="F322" s="121"/>
    </row>
    <row r="323" spans="4:6" ht="14.25" customHeight="1">
      <c r="D323" s="121"/>
      <c r="F323" s="121"/>
    </row>
    <row r="324" spans="4:6" ht="14.25" customHeight="1">
      <c r="D324" s="121"/>
      <c r="F324" s="121"/>
    </row>
    <row r="325" spans="4:6" ht="14.25" customHeight="1">
      <c r="D325" s="121"/>
      <c r="F325" s="121"/>
    </row>
    <row r="326" spans="4:6" ht="14.25" customHeight="1">
      <c r="D326" s="121"/>
      <c r="F326" s="121"/>
    </row>
    <row r="327" spans="4:6" ht="14.25" customHeight="1">
      <c r="D327" s="121"/>
      <c r="F327" s="121"/>
    </row>
    <row r="328" spans="4:6" ht="14.25" customHeight="1">
      <c r="D328" s="121"/>
      <c r="F328" s="121"/>
    </row>
    <row r="329" spans="4:6" ht="14.25" customHeight="1">
      <c r="D329" s="121"/>
      <c r="F329" s="121"/>
    </row>
    <row r="330" spans="4:6" ht="14.25" customHeight="1">
      <c r="D330" s="121"/>
      <c r="F330" s="121"/>
    </row>
    <row r="331" spans="4:6" ht="14.25" customHeight="1">
      <c r="D331" s="121"/>
      <c r="F331" s="121"/>
    </row>
    <row r="332" spans="4:6" ht="14.25" customHeight="1">
      <c r="D332" s="121"/>
      <c r="F332" s="121"/>
    </row>
    <row r="333" spans="4:6" ht="14.25" customHeight="1">
      <c r="D333" s="121"/>
      <c r="F333" s="121"/>
    </row>
    <row r="334" spans="4:6" ht="14.25" customHeight="1">
      <c r="D334" s="121"/>
      <c r="F334" s="121"/>
    </row>
    <row r="335" spans="4:6" ht="14.25" customHeight="1">
      <c r="D335" s="121"/>
      <c r="F335" s="121"/>
    </row>
    <row r="336" spans="4:6" ht="14.25" customHeight="1">
      <c r="D336" s="121"/>
      <c r="F336" s="121"/>
    </row>
    <row r="337" spans="4:6" ht="14.25" customHeight="1">
      <c r="D337" s="121"/>
      <c r="F337" s="121"/>
    </row>
    <row r="338" spans="4:6" ht="14.25" customHeight="1">
      <c r="D338" s="121"/>
      <c r="F338" s="121"/>
    </row>
    <row r="339" spans="4:6" ht="14.25" customHeight="1">
      <c r="D339" s="121"/>
      <c r="F339" s="121"/>
    </row>
    <row r="340" spans="4:6" ht="14.25" customHeight="1">
      <c r="D340" s="121"/>
      <c r="F340" s="121"/>
    </row>
    <row r="341" spans="4:6" ht="14.25" customHeight="1">
      <c r="D341" s="121"/>
      <c r="F341" s="121"/>
    </row>
    <row r="342" spans="4:6" ht="14.25" customHeight="1">
      <c r="D342" s="121"/>
      <c r="F342" s="121"/>
    </row>
    <row r="343" spans="4:6" ht="14.25" customHeight="1">
      <c r="D343" s="121"/>
      <c r="F343" s="121"/>
    </row>
    <row r="344" spans="4:6" ht="14.25" customHeight="1">
      <c r="D344" s="121"/>
      <c r="F344" s="121"/>
    </row>
    <row r="345" spans="4:6" ht="14.25" customHeight="1">
      <c r="D345" s="121"/>
      <c r="F345" s="121"/>
    </row>
    <row r="346" spans="4:6" ht="14.25" customHeight="1">
      <c r="D346" s="121"/>
      <c r="F346" s="121"/>
    </row>
    <row r="347" spans="4:6" ht="14.25" customHeight="1">
      <c r="D347" s="121"/>
      <c r="F347" s="121"/>
    </row>
    <row r="348" spans="4:6" ht="14.25" customHeight="1">
      <c r="D348" s="121"/>
      <c r="F348" s="121"/>
    </row>
    <row r="349" spans="4:6" ht="14.25" customHeight="1">
      <c r="D349" s="121"/>
      <c r="F349" s="121"/>
    </row>
    <row r="350" spans="4:6" ht="14.25" customHeight="1">
      <c r="D350" s="121"/>
      <c r="F350" s="121"/>
    </row>
    <row r="351" spans="4:6" ht="14.25" customHeight="1">
      <c r="D351" s="121"/>
      <c r="F351" s="121"/>
    </row>
    <row r="352" spans="4:6" ht="14.25" customHeight="1">
      <c r="D352" s="121"/>
      <c r="F352" s="121"/>
    </row>
    <row r="353" spans="4:6" ht="14.25" customHeight="1">
      <c r="D353" s="121"/>
      <c r="F353" s="121"/>
    </row>
    <row r="354" spans="4:6" ht="14.25" customHeight="1">
      <c r="D354" s="121"/>
      <c r="F354" s="121"/>
    </row>
    <row r="355" spans="4:6" ht="14.25" customHeight="1">
      <c r="D355" s="121"/>
      <c r="F355" s="121"/>
    </row>
    <row r="356" spans="4:6" ht="14.25" customHeight="1">
      <c r="D356" s="121"/>
      <c r="F356" s="121"/>
    </row>
    <row r="357" spans="4:6" ht="14.25" customHeight="1">
      <c r="D357" s="121"/>
      <c r="F357" s="121"/>
    </row>
    <row r="358" spans="4:6" ht="14.25" customHeight="1">
      <c r="D358" s="121"/>
      <c r="F358" s="121"/>
    </row>
    <row r="359" spans="4:6" ht="14.25" customHeight="1">
      <c r="D359" s="121"/>
      <c r="F359" s="121"/>
    </row>
    <row r="360" spans="4:6" ht="14.25" customHeight="1">
      <c r="D360" s="121"/>
      <c r="F360" s="121"/>
    </row>
    <row r="361" spans="4:6" ht="14.25" customHeight="1">
      <c r="D361" s="121"/>
      <c r="F361" s="121"/>
    </row>
    <row r="362" spans="4:6" ht="14.25" customHeight="1">
      <c r="D362" s="121"/>
      <c r="F362" s="121"/>
    </row>
    <row r="363" spans="4:6" ht="14.25" customHeight="1">
      <c r="D363" s="121"/>
      <c r="F363" s="121"/>
    </row>
    <row r="364" spans="4:6" ht="14.25" customHeight="1">
      <c r="D364" s="121"/>
      <c r="F364" s="121"/>
    </row>
    <row r="365" spans="4:6" ht="14.25" customHeight="1">
      <c r="D365" s="121"/>
      <c r="F365" s="121"/>
    </row>
    <row r="366" spans="4:6" ht="14.25" customHeight="1">
      <c r="D366" s="121"/>
      <c r="F366" s="121"/>
    </row>
    <row r="367" spans="4:6" ht="14.25" customHeight="1">
      <c r="D367" s="121"/>
      <c r="F367" s="121"/>
    </row>
    <row r="368" spans="4:6" ht="14.25" customHeight="1">
      <c r="D368" s="121"/>
      <c r="F368" s="121"/>
    </row>
    <row r="369" spans="4:6" ht="14.25" customHeight="1">
      <c r="D369" s="121"/>
      <c r="F369" s="121"/>
    </row>
    <row r="370" spans="4:6" ht="14.25" customHeight="1">
      <c r="D370" s="121"/>
      <c r="F370" s="121"/>
    </row>
    <row r="371" spans="4:6" ht="14.25" customHeight="1">
      <c r="D371" s="121"/>
      <c r="F371" s="121"/>
    </row>
    <row r="372" spans="4:6" ht="14.25" customHeight="1">
      <c r="D372" s="121"/>
      <c r="F372" s="121"/>
    </row>
    <row r="373" spans="4:6" ht="14.25" customHeight="1">
      <c r="D373" s="121"/>
      <c r="F373" s="121"/>
    </row>
    <row r="374" spans="4:6" ht="14.25" customHeight="1">
      <c r="D374" s="121"/>
      <c r="F374" s="121"/>
    </row>
    <row r="375" spans="4:6" ht="14.25" customHeight="1">
      <c r="D375" s="121"/>
      <c r="F375" s="121"/>
    </row>
    <row r="376" spans="4:6" ht="14.25" customHeight="1">
      <c r="D376" s="121"/>
      <c r="F376" s="121"/>
    </row>
    <row r="377" spans="4:6" ht="14.25" customHeight="1">
      <c r="D377" s="121"/>
      <c r="F377" s="121"/>
    </row>
    <row r="378" spans="4:6" ht="14.25" customHeight="1">
      <c r="D378" s="121"/>
      <c r="F378" s="121"/>
    </row>
    <row r="379" spans="4:6" ht="14.25" customHeight="1">
      <c r="D379" s="121"/>
      <c r="F379" s="121"/>
    </row>
    <row r="380" spans="4:6" ht="14.25" customHeight="1">
      <c r="D380" s="121"/>
      <c r="F380" s="121"/>
    </row>
    <row r="381" spans="4:6" ht="14.25" customHeight="1">
      <c r="D381" s="121"/>
      <c r="F381" s="121"/>
    </row>
    <row r="382" spans="4:6" ht="14.25" customHeight="1">
      <c r="D382" s="121"/>
      <c r="F382" s="121"/>
    </row>
    <row r="383" spans="4:6" ht="14.25" customHeight="1">
      <c r="D383" s="121"/>
      <c r="F383" s="121"/>
    </row>
    <row r="384" spans="4:6" ht="14.25" customHeight="1">
      <c r="D384" s="121"/>
      <c r="F384" s="121"/>
    </row>
    <row r="385" spans="4:6" ht="14.25" customHeight="1">
      <c r="D385" s="121"/>
      <c r="F385" s="121"/>
    </row>
    <row r="386" spans="4:6" ht="14.25" customHeight="1">
      <c r="D386" s="121"/>
      <c r="F386" s="121"/>
    </row>
    <row r="387" spans="4:6" ht="14.25" customHeight="1">
      <c r="D387" s="121"/>
      <c r="F387" s="121"/>
    </row>
    <row r="388" spans="4:6" ht="14.25" customHeight="1">
      <c r="D388" s="121"/>
      <c r="F388" s="121"/>
    </row>
    <row r="389" spans="4:6" ht="14.25" customHeight="1">
      <c r="D389" s="121"/>
      <c r="F389" s="121"/>
    </row>
    <row r="390" spans="4:6" ht="14.25" customHeight="1">
      <c r="D390" s="121"/>
      <c r="F390" s="121"/>
    </row>
    <row r="391" spans="4:6" ht="14.25" customHeight="1">
      <c r="D391" s="121"/>
      <c r="F391" s="121"/>
    </row>
    <row r="392" spans="4:6" ht="14.25" customHeight="1">
      <c r="D392" s="121"/>
      <c r="F392" s="121"/>
    </row>
    <row r="393" spans="4:6" ht="14.25" customHeight="1">
      <c r="D393" s="121"/>
      <c r="F393" s="121"/>
    </row>
    <row r="394" spans="4:6" ht="14.25" customHeight="1">
      <c r="D394" s="121"/>
      <c r="F394" s="121"/>
    </row>
    <row r="395" spans="4:6" ht="14.25" customHeight="1">
      <c r="D395" s="121"/>
      <c r="F395" s="121"/>
    </row>
    <row r="396" spans="4:6" ht="14.25" customHeight="1">
      <c r="D396" s="121"/>
      <c r="F396" s="121"/>
    </row>
    <row r="397" spans="4:6" ht="14.25" customHeight="1">
      <c r="D397" s="121"/>
      <c r="F397" s="121"/>
    </row>
    <row r="398" spans="4:6" ht="14.25" customHeight="1">
      <c r="D398" s="121"/>
      <c r="F398" s="121"/>
    </row>
    <row r="399" spans="4:6" ht="14.25" customHeight="1">
      <c r="D399" s="121"/>
      <c r="F399" s="121"/>
    </row>
    <row r="400" spans="4:6" ht="14.25" customHeight="1">
      <c r="D400" s="121"/>
      <c r="F400" s="121"/>
    </row>
    <row r="401" spans="4:6" ht="14.25" customHeight="1">
      <c r="D401" s="121"/>
      <c r="F401" s="121"/>
    </row>
    <row r="402" spans="4:6" ht="14.25" customHeight="1">
      <c r="D402" s="121"/>
      <c r="F402" s="121"/>
    </row>
    <row r="403" spans="4:6" ht="14.25" customHeight="1">
      <c r="D403" s="121"/>
      <c r="F403" s="121"/>
    </row>
    <row r="404" spans="4:6" ht="14.25" customHeight="1">
      <c r="D404" s="121"/>
      <c r="F404" s="121"/>
    </row>
    <row r="405" spans="4:6" ht="14.25" customHeight="1">
      <c r="D405" s="121"/>
      <c r="F405" s="121"/>
    </row>
    <row r="406" spans="4:6" ht="14.25" customHeight="1">
      <c r="D406" s="121"/>
      <c r="F406" s="121"/>
    </row>
    <row r="407" spans="4:6" ht="14.25" customHeight="1">
      <c r="D407" s="121"/>
      <c r="F407" s="121"/>
    </row>
    <row r="408" spans="4:6" ht="14.25" customHeight="1">
      <c r="D408" s="121"/>
      <c r="F408" s="121"/>
    </row>
    <row r="409" spans="4:6" ht="14.25" customHeight="1">
      <c r="D409" s="121"/>
      <c r="F409" s="121"/>
    </row>
    <row r="410" spans="4:6" ht="14.25" customHeight="1">
      <c r="D410" s="121"/>
      <c r="F410" s="121"/>
    </row>
    <row r="411" spans="4:6" ht="14.25" customHeight="1">
      <c r="D411" s="121"/>
      <c r="F411" s="121"/>
    </row>
    <row r="412" spans="4:6" ht="14.25" customHeight="1">
      <c r="D412" s="121"/>
      <c r="F412" s="121"/>
    </row>
    <row r="413" spans="4:6" ht="14.25" customHeight="1">
      <c r="D413" s="121"/>
      <c r="F413" s="121"/>
    </row>
    <row r="414" spans="4:6" ht="14.25" customHeight="1">
      <c r="D414" s="121"/>
      <c r="F414" s="121"/>
    </row>
    <row r="415" spans="4:6" ht="14.25" customHeight="1">
      <c r="D415" s="121"/>
      <c r="F415" s="121"/>
    </row>
    <row r="416" spans="4:6" ht="14.25" customHeight="1">
      <c r="D416" s="121"/>
      <c r="F416" s="121"/>
    </row>
    <row r="417" spans="4:6" ht="14.25" customHeight="1">
      <c r="D417" s="121"/>
      <c r="F417" s="121"/>
    </row>
    <row r="418" spans="4:6" ht="14.25" customHeight="1">
      <c r="D418" s="121"/>
      <c r="F418" s="121"/>
    </row>
    <row r="419" spans="4:6" ht="14.25" customHeight="1">
      <c r="D419" s="121"/>
      <c r="F419" s="121"/>
    </row>
    <row r="420" spans="4:6" ht="14.25" customHeight="1">
      <c r="D420" s="121"/>
      <c r="F420" s="121"/>
    </row>
    <row r="421" spans="4:6" ht="14.25" customHeight="1">
      <c r="D421" s="121"/>
      <c r="F421" s="121"/>
    </row>
    <row r="422" spans="4:6" ht="14.25" customHeight="1">
      <c r="D422" s="121"/>
      <c r="F422" s="121"/>
    </row>
    <row r="423" spans="4:6" ht="14.25" customHeight="1">
      <c r="D423" s="121"/>
      <c r="F423" s="121"/>
    </row>
    <row r="424" spans="4:6" ht="14.25" customHeight="1">
      <c r="D424" s="121"/>
      <c r="F424" s="121"/>
    </row>
    <row r="425" spans="4:6" ht="14.25" customHeight="1">
      <c r="D425" s="121"/>
      <c r="F425" s="121"/>
    </row>
    <row r="426" spans="4:6" ht="14.25" customHeight="1">
      <c r="D426" s="121"/>
      <c r="F426" s="121"/>
    </row>
    <row r="427" spans="4:6" ht="14.25" customHeight="1">
      <c r="D427" s="121"/>
      <c r="F427" s="121"/>
    </row>
    <row r="428" spans="4:6" ht="14.25" customHeight="1">
      <c r="D428" s="121"/>
      <c r="F428" s="121"/>
    </row>
    <row r="429" spans="4:6" ht="14.25" customHeight="1">
      <c r="D429" s="121"/>
      <c r="F429" s="121"/>
    </row>
    <row r="430" spans="4:6" ht="14.25" customHeight="1">
      <c r="D430" s="121"/>
      <c r="F430" s="121"/>
    </row>
    <row r="431" spans="4:6" ht="14.25" customHeight="1">
      <c r="D431" s="121"/>
      <c r="F431" s="121"/>
    </row>
    <row r="432" spans="4:6" ht="14.25" customHeight="1">
      <c r="D432" s="121"/>
      <c r="F432" s="121"/>
    </row>
    <row r="433" spans="4:6" ht="14.25" customHeight="1">
      <c r="D433" s="121"/>
      <c r="F433" s="121"/>
    </row>
    <row r="434" spans="4:6" ht="14.25" customHeight="1">
      <c r="D434" s="121"/>
      <c r="F434" s="121"/>
    </row>
    <row r="435" spans="4:6" ht="14.25" customHeight="1">
      <c r="D435" s="121"/>
      <c r="F435" s="121"/>
    </row>
    <row r="436" spans="4:6" ht="14.25" customHeight="1">
      <c r="D436" s="121"/>
      <c r="F436" s="121"/>
    </row>
    <row r="437" spans="4:6" ht="14.25" customHeight="1">
      <c r="D437" s="121"/>
      <c r="F437" s="121"/>
    </row>
    <row r="438" spans="4:6" ht="14.25" customHeight="1">
      <c r="D438" s="121"/>
      <c r="F438" s="121"/>
    </row>
    <row r="439" spans="4:6" ht="14.25" customHeight="1">
      <c r="D439" s="121"/>
      <c r="F439" s="121"/>
    </row>
    <row r="440" spans="4:6" ht="14.25" customHeight="1">
      <c r="D440" s="121"/>
      <c r="F440" s="121"/>
    </row>
    <row r="441" spans="4:6" ht="14.25" customHeight="1">
      <c r="D441" s="121"/>
      <c r="F441" s="121"/>
    </row>
    <row r="442" spans="4:6" ht="14.25" customHeight="1">
      <c r="D442" s="121"/>
      <c r="F442" s="121"/>
    </row>
    <row r="443" spans="4:6" ht="14.25" customHeight="1">
      <c r="D443" s="121"/>
      <c r="F443" s="121"/>
    </row>
    <row r="444" spans="4:6" ht="14.25" customHeight="1">
      <c r="D444" s="121"/>
      <c r="F444" s="121"/>
    </row>
    <row r="445" spans="4:6" ht="14.25" customHeight="1">
      <c r="D445" s="121"/>
      <c r="F445" s="121"/>
    </row>
    <row r="446" spans="4:6" ht="14.25" customHeight="1">
      <c r="D446" s="121"/>
      <c r="F446" s="121"/>
    </row>
    <row r="447" spans="4:6" ht="14.25" customHeight="1">
      <c r="D447" s="121"/>
      <c r="F447" s="121"/>
    </row>
    <row r="448" spans="4:6" ht="14.25" customHeight="1">
      <c r="D448" s="121"/>
      <c r="F448" s="121"/>
    </row>
    <row r="449" spans="4:6" ht="14.25" customHeight="1">
      <c r="D449" s="121"/>
      <c r="F449" s="121"/>
    </row>
    <row r="450" spans="4:6" ht="14.25" customHeight="1">
      <c r="D450" s="121"/>
      <c r="F450" s="121"/>
    </row>
    <row r="451" spans="4:6" ht="14.25" customHeight="1">
      <c r="D451" s="121"/>
      <c r="F451" s="121"/>
    </row>
    <row r="452" spans="4:6" ht="14.25" customHeight="1">
      <c r="D452" s="121"/>
      <c r="F452" s="121"/>
    </row>
    <row r="453" spans="4:6" ht="14.25" customHeight="1">
      <c r="D453" s="121"/>
      <c r="F453" s="121"/>
    </row>
    <row r="454" spans="4:6" ht="14.25" customHeight="1">
      <c r="D454" s="121"/>
      <c r="F454" s="121"/>
    </row>
    <row r="455" spans="4:6" ht="14.25" customHeight="1">
      <c r="D455" s="121"/>
      <c r="F455" s="121"/>
    </row>
    <row r="456" spans="4:6" ht="14.25" customHeight="1">
      <c r="D456" s="121"/>
      <c r="F456" s="121"/>
    </row>
    <row r="457" spans="4:6" ht="14.25" customHeight="1">
      <c r="D457" s="121"/>
      <c r="F457" s="121"/>
    </row>
    <row r="458" spans="4:6" ht="14.25" customHeight="1">
      <c r="D458" s="121"/>
      <c r="F458" s="121"/>
    </row>
    <row r="459" spans="4:6" ht="14.25" customHeight="1">
      <c r="D459" s="121"/>
      <c r="F459" s="121"/>
    </row>
    <row r="460" spans="4:6" ht="14.25" customHeight="1">
      <c r="D460" s="121"/>
      <c r="F460" s="121"/>
    </row>
    <row r="461" spans="4:6" ht="14.25" customHeight="1">
      <c r="D461" s="121"/>
      <c r="F461" s="121"/>
    </row>
    <row r="462" spans="4:6" ht="14.25" customHeight="1">
      <c r="D462" s="121"/>
      <c r="F462" s="121"/>
    </row>
    <row r="463" spans="4:6" ht="14.25" customHeight="1">
      <c r="D463" s="121"/>
      <c r="F463" s="121"/>
    </row>
    <row r="464" spans="4:6" ht="14.25" customHeight="1">
      <c r="D464" s="121"/>
      <c r="F464" s="121"/>
    </row>
    <row r="465" spans="4:6" ht="14.25" customHeight="1">
      <c r="D465" s="121"/>
      <c r="F465" s="121"/>
    </row>
    <row r="466" spans="4:6" ht="14.25" customHeight="1">
      <c r="D466" s="121"/>
      <c r="F466" s="121"/>
    </row>
    <row r="467" spans="4:6" ht="14.25" customHeight="1">
      <c r="D467" s="121"/>
      <c r="F467" s="121"/>
    </row>
    <row r="468" spans="4:6" ht="14.25" customHeight="1">
      <c r="D468" s="121"/>
      <c r="F468" s="121"/>
    </row>
    <row r="469" spans="4:6" ht="14.25" customHeight="1">
      <c r="D469" s="121"/>
      <c r="F469" s="121"/>
    </row>
    <row r="470" spans="4:6" ht="14.25" customHeight="1">
      <c r="D470" s="121"/>
      <c r="F470" s="121"/>
    </row>
    <row r="471" spans="4:6" ht="14.25" customHeight="1">
      <c r="D471" s="121"/>
      <c r="F471" s="121"/>
    </row>
    <row r="472" spans="4:6" ht="14.25" customHeight="1">
      <c r="D472" s="121"/>
      <c r="F472" s="121"/>
    </row>
    <row r="473" spans="4:6" ht="14.25" customHeight="1">
      <c r="D473" s="121"/>
      <c r="F473" s="121"/>
    </row>
    <row r="474" spans="4:6" ht="14.25" customHeight="1">
      <c r="D474" s="121"/>
      <c r="F474" s="121"/>
    </row>
    <row r="475" spans="4:6" ht="14.25" customHeight="1">
      <c r="D475" s="121"/>
      <c r="F475" s="121"/>
    </row>
    <row r="476" spans="4:6" ht="14.25" customHeight="1">
      <c r="D476" s="121"/>
      <c r="F476" s="121"/>
    </row>
    <row r="477" spans="4:6" ht="14.25" customHeight="1">
      <c r="D477" s="121"/>
      <c r="F477" s="121"/>
    </row>
    <row r="478" spans="4:6" ht="14.25" customHeight="1">
      <c r="D478" s="121"/>
      <c r="F478" s="121"/>
    </row>
    <row r="479" spans="4:6" ht="14.25" customHeight="1">
      <c r="D479" s="121"/>
      <c r="F479" s="121"/>
    </row>
    <row r="480" spans="4:6" ht="14.25" customHeight="1">
      <c r="D480" s="121"/>
      <c r="F480" s="121"/>
    </row>
    <row r="481" spans="4:6" ht="14.25" customHeight="1">
      <c r="D481" s="121"/>
      <c r="F481" s="121"/>
    </row>
    <row r="482" spans="4:6" ht="14.25" customHeight="1">
      <c r="D482" s="121"/>
      <c r="F482" s="121"/>
    </row>
    <row r="483" spans="4:6" ht="14.25" customHeight="1">
      <c r="D483" s="121"/>
      <c r="F483" s="121"/>
    </row>
    <row r="484" spans="4:6" ht="14.25" customHeight="1">
      <c r="D484" s="121"/>
      <c r="F484" s="121"/>
    </row>
    <row r="485" spans="4:6" ht="14.25" customHeight="1">
      <c r="D485" s="121"/>
      <c r="F485" s="121"/>
    </row>
    <row r="486" spans="4:6" ht="14.25" customHeight="1">
      <c r="D486" s="121"/>
      <c r="F486" s="121"/>
    </row>
    <row r="487" spans="4:6" ht="14.25" customHeight="1">
      <c r="D487" s="121"/>
      <c r="F487" s="121"/>
    </row>
    <row r="488" spans="4:6" ht="14.25" customHeight="1">
      <c r="D488" s="121"/>
      <c r="F488" s="121"/>
    </row>
    <row r="489" spans="4:6" ht="14.25" customHeight="1">
      <c r="D489" s="121"/>
      <c r="F489" s="121"/>
    </row>
    <row r="490" spans="4:6" ht="14.25" customHeight="1">
      <c r="D490" s="121"/>
      <c r="F490" s="121"/>
    </row>
    <row r="491" spans="4:6" ht="14.25" customHeight="1">
      <c r="D491" s="121"/>
      <c r="F491" s="121"/>
    </row>
    <row r="492" spans="4:6" ht="14.25" customHeight="1">
      <c r="D492" s="121"/>
      <c r="F492" s="121"/>
    </row>
    <row r="493" spans="4:6" ht="14.25" customHeight="1">
      <c r="D493" s="121"/>
      <c r="F493" s="121"/>
    </row>
    <row r="494" spans="4:6" ht="14.25" customHeight="1">
      <c r="D494" s="121"/>
      <c r="F494" s="121"/>
    </row>
    <row r="495" spans="4:6" ht="14.25" customHeight="1">
      <c r="D495" s="121"/>
      <c r="F495" s="121"/>
    </row>
    <row r="496" spans="4:6" ht="14.25" customHeight="1">
      <c r="D496" s="121"/>
      <c r="F496" s="121"/>
    </row>
    <row r="497" spans="4:6" ht="14.25" customHeight="1">
      <c r="D497" s="121"/>
      <c r="F497" s="121"/>
    </row>
    <row r="498" spans="4:6" ht="14.25" customHeight="1">
      <c r="D498" s="121"/>
      <c r="F498" s="121"/>
    </row>
    <row r="499" spans="4:6" ht="14.25" customHeight="1">
      <c r="D499" s="121"/>
      <c r="F499" s="121"/>
    </row>
    <row r="500" spans="4:6" ht="14.25" customHeight="1">
      <c r="D500" s="121"/>
      <c r="F500" s="121"/>
    </row>
    <row r="501" spans="4:6" ht="14.25" customHeight="1">
      <c r="D501" s="121"/>
      <c r="F501" s="121"/>
    </row>
    <row r="502" spans="4:6" ht="14.25" customHeight="1">
      <c r="D502" s="121"/>
      <c r="F502" s="121"/>
    </row>
    <row r="503" spans="4:6" ht="14.25" customHeight="1">
      <c r="D503" s="121"/>
      <c r="F503" s="121"/>
    </row>
    <row r="504" spans="4:6" ht="14.25" customHeight="1">
      <c r="D504" s="121"/>
      <c r="F504" s="121"/>
    </row>
    <row r="505" spans="4:6" ht="14.25" customHeight="1">
      <c r="D505" s="121"/>
      <c r="F505" s="121"/>
    </row>
    <row r="506" spans="4:6" ht="14.25" customHeight="1">
      <c r="D506" s="121"/>
      <c r="F506" s="121"/>
    </row>
    <row r="507" spans="4:6" ht="14.25" customHeight="1">
      <c r="D507" s="121"/>
      <c r="F507" s="121"/>
    </row>
    <row r="508" spans="4:6" ht="14.25" customHeight="1">
      <c r="D508" s="121"/>
      <c r="F508" s="121"/>
    </row>
    <row r="509" spans="4:6" ht="14.25" customHeight="1">
      <c r="D509" s="121"/>
      <c r="F509" s="121"/>
    </row>
    <row r="510" spans="4:6" ht="14.25" customHeight="1">
      <c r="D510" s="121"/>
      <c r="F510" s="121"/>
    </row>
    <row r="511" spans="4:6" ht="14.25" customHeight="1">
      <c r="D511" s="121"/>
      <c r="F511" s="121"/>
    </row>
    <row r="512" spans="4:6" ht="14.25" customHeight="1">
      <c r="D512" s="121"/>
      <c r="F512" s="121"/>
    </row>
    <row r="513" spans="4:6" ht="14.25" customHeight="1">
      <c r="D513" s="121"/>
      <c r="F513" s="121"/>
    </row>
    <row r="514" spans="4:6" ht="14.25" customHeight="1">
      <c r="D514" s="121"/>
      <c r="F514" s="121"/>
    </row>
    <row r="515" spans="4:6" ht="14.25" customHeight="1">
      <c r="D515" s="121"/>
      <c r="F515" s="121"/>
    </row>
    <row r="516" spans="4:6" ht="14.25" customHeight="1">
      <c r="D516" s="121"/>
      <c r="F516" s="121"/>
    </row>
    <row r="517" spans="4:6" ht="14.25" customHeight="1">
      <c r="D517" s="121"/>
      <c r="F517" s="121"/>
    </row>
    <row r="518" spans="4:6" ht="14.25" customHeight="1">
      <c r="D518" s="121"/>
      <c r="F518" s="121"/>
    </row>
    <row r="519" spans="4:6" ht="14.25" customHeight="1">
      <c r="D519" s="121"/>
      <c r="F519" s="121"/>
    </row>
    <row r="520" spans="4:6" ht="14.25" customHeight="1">
      <c r="D520" s="121"/>
      <c r="F520" s="121"/>
    </row>
    <row r="521" spans="4:6" ht="14.25" customHeight="1">
      <c r="D521" s="121"/>
      <c r="F521" s="121"/>
    </row>
    <row r="522" spans="4:6" ht="14.25" customHeight="1">
      <c r="D522" s="121"/>
      <c r="F522" s="121"/>
    </row>
    <row r="523" spans="4:6" ht="14.25" customHeight="1">
      <c r="D523" s="121"/>
      <c r="F523" s="121"/>
    </row>
    <row r="524" spans="4:6" ht="14.25" customHeight="1">
      <c r="D524" s="121"/>
      <c r="F524" s="121"/>
    </row>
    <row r="525" spans="4:6" ht="14.25" customHeight="1">
      <c r="D525" s="121"/>
      <c r="F525" s="121"/>
    </row>
    <row r="526" spans="4:6" ht="14.25" customHeight="1">
      <c r="D526" s="121"/>
      <c r="F526" s="121"/>
    </row>
    <row r="527" spans="4:6" ht="14.25" customHeight="1">
      <c r="D527" s="121"/>
      <c r="F527" s="121"/>
    </row>
    <row r="528" spans="4:6" ht="14.25" customHeight="1">
      <c r="D528" s="121"/>
      <c r="F528" s="121"/>
    </row>
    <row r="529" spans="4:6" ht="14.25" customHeight="1">
      <c r="D529" s="121"/>
      <c r="F529" s="121"/>
    </row>
    <row r="530" spans="4:6" ht="14.25" customHeight="1">
      <c r="D530" s="121"/>
      <c r="F530" s="121"/>
    </row>
    <row r="531" spans="4:6" ht="14.25" customHeight="1">
      <c r="D531" s="121"/>
      <c r="F531" s="121"/>
    </row>
    <row r="532" spans="4:6" ht="14.25" customHeight="1">
      <c r="D532" s="121"/>
      <c r="F532" s="121"/>
    </row>
    <row r="533" spans="4:6" ht="14.25" customHeight="1">
      <c r="D533" s="121"/>
      <c r="F533" s="121"/>
    </row>
    <row r="534" spans="4:6" ht="14.25" customHeight="1">
      <c r="D534" s="121"/>
      <c r="F534" s="121"/>
    </row>
    <row r="535" spans="4:6" ht="14.25" customHeight="1">
      <c r="D535" s="121"/>
      <c r="F535" s="121"/>
    </row>
    <row r="536" spans="4:6" ht="14.25" customHeight="1">
      <c r="D536" s="121"/>
      <c r="F536" s="121"/>
    </row>
    <row r="537" spans="4:6" ht="14.25" customHeight="1">
      <c r="D537" s="121"/>
      <c r="F537" s="121"/>
    </row>
    <row r="538" spans="4:6" ht="14.25" customHeight="1">
      <c r="D538" s="121"/>
      <c r="F538" s="121"/>
    </row>
    <row r="539" spans="4:6" ht="14.25" customHeight="1">
      <c r="D539" s="121"/>
      <c r="F539" s="121"/>
    </row>
    <row r="540" spans="4:6" ht="14.25" customHeight="1">
      <c r="D540" s="121"/>
      <c r="F540" s="121"/>
    </row>
    <row r="541" spans="4:6" ht="14.25" customHeight="1">
      <c r="D541" s="121"/>
      <c r="F541" s="121"/>
    </row>
    <row r="542" spans="4:6" ht="14.25" customHeight="1">
      <c r="D542" s="121"/>
      <c r="F542" s="121"/>
    </row>
    <row r="543" spans="4:6" ht="14.25" customHeight="1">
      <c r="D543" s="121"/>
      <c r="F543" s="121"/>
    </row>
    <row r="544" spans="4:6" ht="14.25" customHeight="1">
      <c r="D544" s="121"/>
      <c r="F544" s="121"/>
    </row>
    <row r="545" spans="4:6" ht="14.25" customHeight="1">
      <c r="D545" s="121"/>
      <c r="F545" s="121"/>
    </row>
    <row r="546" spans="4:6" ht="14.25" customHeight="1">
      <c r="D546" s="121"/>
      <c r="F546" s="121"/>
    </row>
    <row r="547" spans="4:6" ht="14.25" customHeight="1">
      <c r="D547" s="121"/>
      <c r="F547" s="121"/>
    </row>
    <row r="548" spans="4:6" ht="14.25" customHeight="1">
      <c r="D548" s="121"/>
      <c r="F548" s="121"/>
    </row>
    <row r="549" spans="4:6" ht="14.25" customHeight="1">
      <c r="D549" s="121"/>
      <c r="F549" s="121"/>
    </row>
    <row r="550" spans="4:6" ht="14.25" customHeight="1">
      <c r="D550" s="121"/>
      <c r="F550" s="121"/>
    </row>
    <row r="551" spans="4:6" ht="14.25" customHeight="1">
      <c r="D551" s="121"/>
      <c r="F551" s="121"/>
    </row>
    <row r="552" spans="4:6" ht="14.25" customHeight="1">
      <c r="D552" s="121"/>
      <c r="F552" s="121"/>
    </row>
    <row r="553" spans="4:6" ht="14.25" customHeight="1">
      <c r="D553" s="121"/>
      <c r="F553" s="121"/>
    </row>
    <row r="554" spans="4:6" ht="14.25" customHeight="1">
      <c r="D554" s="121"/>
      <c r="F554" s="121"/>
    </row>
    <row r="555" spans="4:6" ht="14.25" customHeight="1">
      <c r="D555" s="121"/>
      <c r="F555" s="121"/>
    </row>
    <row r="556" spans="4:6" ht="14.25" customHeight="1">
      <c r="D556" s="121"/>
      <c r="F556" s="121"/>
    </row>
    <row r="557" spans="4:6" ht="14.25" customHeight="1">
      <c r="D557" s="121"/>
      <c r="F557" s="121"/>
    </row>
    <row r="558" spans="4:6" ht="14.25" customHeight="1">
      <c r="D558" s="121"/>
      <c r="F558" s="121"/>
    </row>
    <row r="559" spans="4:6" ht="14.25" customHeight="1">
      <c r="D559" s="121"/>
      <c r="F559" s="121"/>
    </row>
    <row r="560" spans="4:6" ht="14.25" customHeight="1">
      <c r="D560" s="121"/>
      <c r="F560" s="121"/>
    </row>
    <row r="561" spans="4:6" ht="14.25" customHeight="1">
      <c r="D561" s="121"/>
      <c r="F561" s="121"/>
    </row>
    <row r="562" spans="4:6" ht="14.25" customHeight="1">
      <c r="D562" s="121"/>
      <c r="F562" s="121"/>
    </row>
    <row r="563" spans="4:6" ht="14.25" customHeight="1">
      <c r="D563" s="121"/>
      <c r="F563" s="121"/>
    </row>
    <row r="564" spans="4:6" ht="14.25" customHeight="1">
      <c r="D564" s="121"/>
      <c r="F564" s="121"/>
    </row>
    <row r="565" spans="4:6" ht="14.25" customHeight="1">
      <c r="D565" s="121"/>
      <c r="F565" s="121"/>
    </row>
    <row r="566" spans="4:6" ht="14.25" customHeight="1">
      <c r="D566" s="121"/>
      <c r="F566" s="121"/>
    </row>
    <row r="567" spans="4:6" ht="14.25" customHeight="1">
      <c r="D567" s="121"/>
      <c r="F567" s="121"/>
    </row>
    <row r="568" spans="4:6" ht="14.25" customHeight="1">
      <c r="D568" s="121"/>
      <c r="F568" s="121"/>
    </row>
    <row r="569" spans="4:6" ht="14.25" customHeight="1">
      <c r="D569" s="121"/>
      <c r="F569" s="121"/>
    </row>
    <row r="570" spans="4:6" ht="14.25" customHeight="1">
      <c r="D570" s="121"/>
      <c r="F570" s="121"/>
    </row>
    <row r="571" spans="4:6" ht="14.25" customHeight="1">
      <c r="D571" s="121"/>
      <c r="F571" s="121"/>
    </row>
    <row r="572" spans="4:6" ht="14.25" customHeight="1">
      <c r="D572" s="121"/>
      <c r="F572" s="121"/>
    </row>
    <row r="573" spans="4:6" ht="14.25" customHeight="1">
      <c r="D573" s="121"/>
      <c r="F573" s="121"/>
    </row>
    <row r="574" spans="4:6" ht="14.25" customHeight="1">
      <c r="D574" s="121"/>
      <c r="F574" s="121"/>
    </row>
    <row r="575" spans="4:6" ht="14.25" customHeight="1">
      <c r="D575" s="121"/>
      <c r="F575" s="121"/>
    </row>
    <row r="576" spans="4:6" ht="14.25" customHeight="1">
      <c r="D576" s="121"/>
      <c r="F576" s="121"/>
    </row>
    <row r="577" spans="4:6" ht="14.25" customHeight="1">
      <c r="D577" s="121"/>
      <c r="F577" s="121"/>
    </row>
    <row r="578" spans="4:6" ht="14.25" customHeight="1">
      <c r="D578" s="121"/>
      <c r="F578" s="121"/>
    </row>
    <row r="579" spans="4:6" ht="14.25" customHeight="1">
      <c r="D579" s="121"/>
      <c r="F579" s="121"/>
    </row>
    <row r="580" spans="4:6" ht="14.25" customHeight="1">
      <c r="D580" s="121"/>
      <c r="F580" s="121"/>
    </row>
    <row r="581" spans="4:6" ht="14.25" customHeight="1">
      <c r="D581" s="121"/>
      <c r="F581" s="121"/>
    </row>
    <row r="582" spans="4:6" ht="14.25" customHeight="1">
      <c r="D582" s="121"/>
      <c r="F582" s="121"/>
    </row>
    <row r="583" spans="4:6" ht="14.25" customHeight="1">
      <c r="D583" s="121"/>
      <c r="F583" s="121"/>
    </row>
    <row r="584" spans="4:6" ht="14.25" customHeight="1">
      <c r="D584" s="121"/>
      <c r="F584" s="121"/>
    </row>
    <row r="585" spans="4:6" ht="14.25" customHeight="1">
      <c r="D585" s="121"/>
      <c r="F585" s="121"/>
    </row>
    <row r="586" spans="4:6" ht="14.25" customHeight="1">
      <c r="D586" s="121"/>
      <c r="F586" s="121"/>
    </row>
    <row r="587" spans="4:6" ht="14.25" customHeight="1">
      <c r="D587" s="121"/>
      <c r="F587" s="121"/>
    </row>
    <row r="588" spans="4:6" ht="14.25" customHeight="1">
      <c r="D588" s="121"/>
      <c r="F588" s="121"/>
    </row>
    <row r="589" spans="4:6" ht="14.25" customHeight="1">
      <c r="D589" s="121"/>
      <c r="F589" s="121"/>
    </row>
    <row r="590" spans="4:6" ht="14.25" customHeight="1">
      <c r="D590" s="121"/>
      <c r="F590" s="121"/>
    </row>
    <row r="591" spans="4:6" ht="14.25" customHeight="1">
      <c r="D591" s="121"/>
      <c r="F591" s="121"/>
    </row>
    <row r="592" spans="4:6" ht="14.25" customHeight="1">
      <c r="D592" s="121"/>
      <c r="F592" s="121"/>
    </row>
    <row r="593" spans="4:6" ht="14.25" customHeight="1">
      <c r="D593" s="121"/>
      <c r="F593" s="121"/>
    </row>
    <row r="594" spans="4:6" ht="14.25" customHeight="1">
      <c r="D594" s="121"/>
      <c r="F594" s="121"/>
    </row>
    <row r="595" spans="4:6" ht="14.25" customHeight="1">
      <c r="D595" s="121"/>
      <c r="F595" s="121"/>
    </row>
    <row r="596" spans="4:6" ht="14.25" customHeight="1">
      <c r="D596" s="121"/>
      <c r="F596" s="121"/>
    </row>
    <row r="597" spans="4:6" ht="14.25" customHeight="1">
      <c r="D597" s="121"/>
      <c r="F597" s="121"/>
    </row>
    <row r="598" spans="4:6" ht="14.25" customHeight="1">
      <c r="D598" s="121"/>
      <c r="F598" s="121"/>
    </row>
    <row r="599" spans="4:6" ht="14.25" customHeight="1">
      <c r="D599" s="121"/>
      <c r="F599" s="121"/>
    </row>
    <row r="600" spans="4:6" ht="14.25" customHeight="1">
      <c r="D600" s="121"/>
      <c r="F600" s="121"/>
    </row>
    <row r="601" spans="4:6" ht="14.25" customHeight="1">
      <c r="D601" s="121"/>
      <c r="F601" s="121"/>
    </row>
    <row r="602" spans="4:6" ht="14.25" customHeight="1">
      <c r="D602" s="121"/>
      <c r="F602" s="121"/>
    </row>
    <row r="603" spans="4:6" ht="14.25" customHeight="1">
      <c r="D603" s="121"/>
      <c r="F603" s="121"/>
    </row>
    <row r="604" spans="4:6" ht="14.25" customHeight="1">
      <c r="D604" s="121"/>
      <c r="F604" s="121"/>
    </row>
    <row r="605" spans="4:6" ht="14.25" customHeight="1">
      <c r="D605" s="121"/>
      <c r="F605" s="121"/>
    </row>
    <row r="606" spans="4:6" ht="14.25" customHeight="1">
      <c r="D606" s="121"/>
      <c r="F606" s="121"/>
    </row>
    <row r="607" spans="4:6" ht="14.25" customHeight="1">
      <c r="D607" s="121"/>
      <c r="F607" s="121"/>
    </row>
    <row r="608" spans="4:6" ht="14.25" customHeight="1">
      <c r="D608" s="121"/>
      <c r="F608" s="121"/>
    </row>
    <row r="609" spans="4:6" ht="14.25" customHeight="1">
      <c r="D609" s="121"/>
      <c r="F609" s="121"/>
    </row>
    <row r="610" spans="4:6" ht="14.25" customHeight="1">
      <c r="D610" s="121"/>
      <c r="F610" s="121"/>
    </row>
    <row r="611" spans="4:6" ht="14.25" customHeight="1">
      <c r="D611" s="121"/>
      <c r="F611" s="121"/>
    </row>
    <row r="612" spans="4:6" ht="14.25" customHeight="1">
      <c r="D612" s="121"/>
      <c r="F612" s="121"/>
    </row>
    <row r="613" spans="4:6" ht="14.25" customHeight="1">
      <c r="D613" s="121"/>
      <c r="F613" s="121"/>
    </row>
    <row r="614" spans="4:6" ht="14.25" customHeight="1">
      <c r="D614" s="121"/>
      <c r="F614" s="121"/>
    </row>
    <row r="615" spans="4:6" ht="14.25" customHeight="1">
      <c r="D615" s="121"/>
      <c r="F615" s="121"/>
    </row>
    <row r="616" spans="4:6" ht="14.25" customHeight="1">
      <c r="D616" s="121"/>
      <c r="F616" s="121"/>
    </row>
    <row r="617" spans="4:6" ht="14.25" customHeight="1">
      <c r="D617" s="121"/>
      <c r="F617" s="121"/>
    </row>
    <row r="618" spans="4:6" ht="14.25" customHeight="1">
      <c r="D618" s="121"/>
      <c r="F618" s="121"/>
    </row>
    <row r="619" spans="4:6" ht="14.25" customHeight="1">
      <c r="D619" s="121"/>
      <c r="F619" s="121"/>
    </row>
    <row r="620" spans="4:6" ht="14.25" customHeight="1">
      <c r="D620" s="121"/>
      <c r="F620" s="121"/>
    </row>
    <row r="621" spans="4:6" ht="14.25" customHeight="1">
      <c r="D621" s="121"/>
      <c r="F621" s="121"/>
    </row>
    <row r="622" spans="4:6" ht="14.25" customHeight="1">
      <c r="D622" s="121"/>
      <c r="F622" s="121"/>
    </row>
    <row r="623" spans="4:6" ht="14.25" customHeight="1">
      <c r="D623" s="121"/>
      <c r="F623" s="121"/>
    </row>
    <row r="624" spans="4:6" ht="14.25" customHeight="1">
      <c r="D624" s="121"/>
      <c r="F624" s="121"/>
    </row>
    <row r="625" spans="4:6" ht="14.25" customHeight="1">
      <c r="D625" s="121"/>
      <c r="F625" s="121"/>
    </row>
    <row r="626" spans="4:6" ht="14.25" customHeight="1">
      <c r="D626" s="121"/>
      <c r="F626" s="121"/>
    </row>
    <row r="627" spans="4:6" ht="14.25" customHeight="1">
      <c r="D627" s="121"/>
      <c r="F627" s="121"/>
    </row>
    <row r="628" spans="4:6" ht="14.25" customHeight="1">
      <c r="D628" s="121"/>
      <c r="F628" s="121"/>
    </row>
    <row r="629" spans="4:6" ht="14.25" customHeight="1">
      <c r="D629" s="121"/>
      <c r="F629" s="121"/>
    </row>
    <row r="630" spans="4:6" ht="14.25" customHeight="1">
      <c r="D630" s="121"/>
      <c r="F630" s="121"/>
    </row>
    <row r="631" spans="4:6" ht="14.25" customHeight="1">
      <c r="D631" s="121"/>
      <c r="F631" s="121"/>
    </row>
    <row r="632" spans="4:6" ht="14.25" customHeight="1">
      <c r="D632" s="121"/>
      <c r="F632" s="121"/>
    </row>
    <row r="633" spans="4:6" ht="14.25" customHeight="1">
      <c r="D633" s="121"/>
      <c r="F633" s="121"/>
    </row>
    <row r="634" spans="4:6" ht="14.25" customHeight="1">
      <c r="D634" s="121"/>
      <c r="F634" s="121"/>
    </row>
    <row r="635" spans="4:6" ht="14.25" customHeight="1">
      <c r="D635" s="121"/>
      <c r="F635" s="121"/>
    </row>
    <row r="636" spans="4:6" ht="14.25" customHeight="1">
      <c r="D636" s="121"/>
      <c r="F636" s="121"/>
    </row>
    <row r="637" spans="4:6" ht="14.25" customHeight="1">
      <c r="D637" s="121"/>
      <c r="F637" s="121"/>
    </row>
    <row r="638" spans="4:6" ht="14.25" customHeight="1">
      <c r="D638" s="121"/>
      <c r="F638" s="121"/>
    </row>
    <row r="639" spans="4:6" ht="14.25" customHeight="1">
      <c r="D639" s="121"/>
      <c r="F639" s="121"/>
    </row>
    <row r="640" spans="4:6" ht="14.25" customHeight="1">
      <c r="D640" s="121"/>
      <c r="F640" s="121"/>
    </row>
    <row r="641" spans="4:6" ht="14.25" customHeight="1">
      <c r="D641" s="121"/>
      <c r="F641" s="121"/>
    </row>
    <row r="642" spans="4:6" ht="14.25" customHeight="1">
      <c r="D642" s="121"/>
      <c r="F642" s="121"/>
    </row>
    <row r="643" spans="4:6" ht="14.25" customHeight="1">
      <c r="D643" s="121"/>
      <c r="F643" s="121"/>
    </row>
    <row r="644" spans="4:6" ht="14.25" customHeight="1">
      <c r="D644" s="121"/>
      <c r="F644" s="121"/>
    </row>
    <row r="645" spans="4:6" ht="14.25" customHeight="1">
      <c r="D645" s="121"/>
      <c r="F645" s="121"/>
    </row>
    <row r="646" spans="4:6" ht="14.25" customHeight="1">
      <c r="D646" s="121"/>
      <c r="F646" s="121"/>
    </row>
    <row r="647" spans="4:6" ht="14.25" customHeight="1">
      <c r="D647" s="121"/>
      <c r="F647" s="121"/>
    </row>
    <row r="648" spans="4:6" ht="14.25" customHeight="1">
      <c r="D648" s="121"/>
      <c r="F648" s="121"/>
    </row>
    <row r="649" spans="4:6" ht="14.25" customHeight="1">
      <c r="D649" s="121"/>
      <c r="F649" s="121"/>
    </row>
    <row r="650" spans="4:6" ht="14.25" customHeight="1">
      <c r="D650" s="121"/>
      <c r="F650" s="121"/>
    </row>
    <row r="651" spans="4:6" ht="14.25" customHeight="1">
      <c r="D651" s="121"/>
      <c r="F651" s="121"/>
    </row>
    <row r="652" spans="4:6" ht="14.25" customHeight="1">
      <c r="D652" s="121"/>
      <c r="F652" s="121"/>
    </row>
    <row r="653" spans="4:6" ht="14.25" customHeight="1">
      <c r="D653" s="121"/>
      <c r="F653" s="121"/>
    </row>
    <row r="654" spans="4:6" ht="14.25" customHeight="1">
      <c r="D654" s="121"/>
      <c r="F654" s="121"/>
    </row>
    <row r="655" spans="4:6" ht="14.25" customHeight="1">
      <c r="D655" s="121"/>
      <c r="F655" s="121"/>
    </row>
    <row r="656" spans="4:6" ht="14.25" customHeight="1">
      <c r="D656" s="121"/>
      <c r="F656" s="121"/>
    </row>
    <row r="657" spans="4:6" ht="14.25" customHeight="1">
      <c r="D657" s="121"/>
      <c r="F657" s="121"/>
    </row>
    <row r="658" spans="4:6" ht="14.25" customHeight="1">
      <c r="D658" s="121"/>
      <c r="F658" s="121"/>
    </row>
    <row r="659" spans="4:6" ht="14.25" customHeight="1">
      <c r="D659" s="121"/>
      <c r="F659" s="121"/>
    </row>
    <row r="660" spans="4:6" ht="14.25" customHeight="1">
      <c r="D660" s="121"/>
      <c r="F660" s="121"/>
    </row>
    <row r="661" spans="4:6" ht="14.25" customHeight="1">
      <c r="D661" s="121"/>
      <c r="F661" s="121"/>
    </row>
    <row r="662" spans="4:6" ht="14.25" customHeight="1">
      <c r="D662" s="121"/>
      <c r="F662" s="121"/>
    </row>
    <row r="663" spans="4:6" ht="14.25" customHeight="1">
      <c r="D663" s="121"/>
      <c r="F663" s="121"/>
    </row>
    <row r="664" spans="4:6" ht="14.25" customHeight="1">
      <c r="D664" s="121"/>
      <c r="F664" s="121"/>
    </row>
    <row r="665" spans="4:6" ht="14.25" customHeight="1">
      <c r="D665" s="121"/>
      <c r="F665" s="121"/>
    </row>
    <row r="666" spans="4:6" ht="14.25" customHeight="1">
      <c r="D666" s="121"/>
      <c r="F666" s="121"/>
    </row>
    <row r="667" spans="4:6" ht="14.25" customHeight="1">
      <c r="D667" s="121"/>
      <c r="F667" s="121"/>
    </row>
    <row r="668" spans="4:6" ht="14.25" customHeight="1">
      <c r="D668" s="121"/>
      <c r="F668" s="121"/>
    </row>
    <row r="669" spans="4:6" ht="14.25" customHeight="1">
      <c r="D669" s="121"/>
      <c r="F669" s="121"/>
    </row>
    <row r="670" spans="4:6" ht="14.25" customHeight="1">
      <c r="D670" s="121"/>
      <c r="F670" s="121"/>
    </row>
    <row r="671" spans="4:6" ht="14.25" customHeight="1">
      <c r="D671" s="121"/>
      <c r="F671" s="121"/>
    </row>
    <row r="672" spans="4:6" ht="14.25" customHeight="1">
      <c r="D672" s="121"/>
      <c r="F672" s="121"/>
    </row>
    <row r="673" spans="4:6" ht="14.25" customHeight="1">
      <c r="D673" s="121"/>
      <c r="F673" s="121"/>
    </row>
    <row r="674" spans="4:6" ht="14.25" customHeight="1">
      <c r="D674" s="121"/>
      <c r="F674" s="121"/>
    </row>
    <row r="675" spans="4:6" ht="14.25" customHeight="1">
      <c r="D675" s="121"/>
      <c r="F675" s="121"/>
    </row>
    <row r="676" spans="4:6" ht="14.25" customHeight="1">
      <c r="D676" s="121"/>
      <c r="F676" s="121"/>
    </row>
    <row r="677" spans="4:6" ht="14.25" customHeight="1">
      <c r="D677" s="121"/>
      <c r="F677" s="121"/>
    </row>
    <row r="678" spans="4:6" ht="14.25" customHeight="1">
      <c r="D678" s="121"/>
      <c r="F678" s="121"/>
    </row>
    <row r="679" spans="4:6" ht="14.25" customHeight="1">
      <c r="D679" s="121"/>
      <c r="F679" s="121"/>
    </row>
    <row r="680" spans="4:6" ht="14.25" customHeight="1">
      <c r="D680" s="121"/>
      <c r="F680" s="121"/>
    </row>
    <row r="681" spans="4:6" ht="14.25" customHeight="1">
      <c r="D681" s="121"/>
      <c r="F681" s="121"/>
    </row>
    <row r="682" spans="4:6" ht="14.25" customHeight="1">
      <c r="D682" s="121"/>
      <c r="F682" s="121"/>
    </row>
    <row r="683" spans="4:6" ht="14.25" customHeight="1">
      <c r="D683" s="121"/>
      <c r="F683" s="121"/>
    </row>
    <row r="684" spans="4:6" ht="14.25" customHeight="1">
      <c r="D684" s="121"/>
      <c r="F684" s="121"/>
    </row>
    <row r="685" spans="4:6" ht="14.25" customHeight="1">
      <c r="D685" s="121"/>
      <c r="F685" s="121"/>
    </row>
    <row r="686" spans="4:6" ht="14.25" customHeight="1">
      <c r="D686" s="121"/>
      <c r="F686" s="121"/>
    </row>
    <row r="687" spans="4:6" ht="14.25" customHeight="1">
      <c r="D687" s="121"/>
      <c r="F687" s="121"/>
    </row>
    <row r="688" spans="4:6" ht="14.25" customHeight="1">
      <c r="D688" s="121"/>
      <c r="F688" s="121"/>
    </row>
    <row r="689" spans="4:6" ht="14.25" customHeight="1">
      <c r="D689" s="121"/>
      <c r="F689" s="121"/>
    </row>
    <row r="690" spans="4:6" ht="14.25" customHeight="1">
      <c r="D690" s="121"/>
      <c r="F690" s="121"/>
    </row>
    <row r="691" spans="4:6" ht="14.25" customHeight="1">
      <c r="D691" s="121"/>
      <c r="F691" s="121"/>
    </row>
    <row r="692" spans="4:6" ht="14.25" customHeight="1">
      <c r="D692" s="121"/>
      <c r="F692" s="121"/>
    </row>
    <row r="693" spans="4:6" ht="14.25" customHeight="1">
      <c r="D693" s="121"/>
      <c r="F693" s="121"/>
    </row>
    <row r="694" spans="4:6" ht="14.25" customHeight="1">
      <c r="D694" s="121"/>
      <c r="F694" s="121"/>
    </row>
    <row r="695" spans="4:6" ht="14.25" customHeight="1">
      <c r="D695" s="121"/>
      <c r="F695" s="121"/>
    </row>
    <row r="696" spans="4:6" ht="14.25" customHeight="1">
      <c r="D696" s="121"/>
      <c r="F696" s="121"/>
    </row>
    <row r="697" spans="4:6" ht="14.25" customHeight="1">
      <c r="D697" s="121"/>
      <c r="F697" s="121"/>
    </row>
    <row r="698" spans="4:6" ht="14.25" customHeight="1">
      <c r="D698" s="121"/>
      <c r="F698" s="121"/>
    </row>
    <row r="699" spans="4:6" ht="14.25" customHeight="1">
      <c r="D699" s="121"/>
      <c r="F699" s="121"/>
    </row>
    <row r="700" spans="4:6" ht="14.25" customHeight="1">
      <c r="D700" s="121"/>
      <c r="F700" s="121"/>
    </row>
    <row r="701" spans="4:6" ht="14.25" customHeight="1">
      <c r="D701" s="121"/>
      <c r="F701" s="121"/>
    </row>
    <row r="702" spans="4:6" ht="14.25" customHeight="1">
      <c r="D702" s="121"/>
      <c r="F702" s="121"/>
    </row>
    <row r="703" spans="4:6" ht="14.25" customHeight="1">
      <c r="D703" s="121"/>
      <c r="F703" s="121"/>
    </row>
    <row r="704" spans="4:6" ht="14.25" customHeight="1">
      <c r="D704" s="121"/>
      <c r="F704" s="121"/>
    </row>
    <row r="705" spans="4:6" ht="14.25" customHeight="1">
      <c r="D705" s="121"/>
      <c r="F705" s="121"/>
    </row>
    <row r="706" spans="4:6" ht="14.25" customHeight="1">
      <c r="D706" s="121"/>
      <c r="F706" s="121"/>
    </row>
    <row r="707" spans="4:6" ht="14.25" customHeight="1">
      <c r="D707" s="121"/>
      <c r="F707" s="121"/>
    </row>
    <row r="708" spans="4:6" ht="14.25" customHeight="1">
      <c r="D708" s="121"/>
      <c r="F708" s="121"/>
    </row>
    <row r="709" spans="4:6" ht="14.25" customHeight="1">
      <c r="D709" s="121"/>
      <c r="F709" s="121"/>
    </row>
    <row r="710" spans="4:6" ht="14.25" customHeight="1">
      <c r="D710" s="121"/>
      <c r="F710" s="121"/>
    </row>
    <row r="711" spans="4:6" ht="14.25" customHeight="1">
      <c r="D711" s="121"/>
      <c r="F711" s="121"/>
    </row>
    <row r="712" spans="4:6" ht="14.25" customHeight="1">
      <c r="D712" s="121"/>
      <c r="F712" s="121"/>
    </row>
    <row r="713" spans="4:6" ht="14.25" customHeight="1">
      <c r="D713" s="121"/>
      <c r="F713" s="121"/>
    </row>
    <row r="714" spans="4:6" ht="14.25" customHeight="1">
      <c r="D714" s="121"/>
      <c r="F714" s="121"/>
    </row>
    <row r="715" spans="4:6" ht="14.25" customHeight="1">
      <c r="D715" s="121"/>
      <c r="F715" s="121"/>
    </row>
    <row r="716" spans="4:6" ht="14.25" customHeight="1">
      <c r="D716" s="121"/>
      <c r="F716" s="121"/>
    </row>
    <row r="717" spans="4:6" ht="14.25" customHeight="1">
      <c r="D717" s="121"/>
      <c r="F717" s="121"/>
    </row>
    <row r="718" spans="4:6" ht="14.25" customHeight="1">
      <c r="D718" s="121"/>
      <c r="F718" s="121"/>
    </row>
    <row r="719" spans="4:6" ht="14.25" customHeight="1">
      <c r="D719" s="121"/>
      <c r="F719" s="121"/>
    </row>
    <row r="720" spans="4:6" ht="14.25" customHeight="1">
      <c r="D720" s="121"/>
      <c r="F720" s="121"/>
    </row>
    <row r="721" spans="4:6" ht="14.25" customHeight="1">
      <c r="D721" s="121"/>
      <c r="F721" s="121"/>
    </row>
    <row r="722" spans="4:6" ht="14.25" customHeight="1">
      <c r="D722" s="121"/>
      <c r="F722" s="121"/>
    </row>
    <row r="723" spans="4:6" ht="14.25" customHeight="1">
      <c r="D723" s="121"/>
      <c r="F723" s="121"/>
    </row>
    <row r="724" spans="4:6" ht="14.25" customHeight="1">
      <c r="D724" s="121"/>
      <c r="F724" s="121"/>
    </row>
    <row r="725" spans="4:6" ht="14.25" customHeight="1">
      <c r="D725" s="121"/>
      <c r="F725" s="121"/>
    </row>
    <row r="726" spans="4:6" ht="14.25" customHeight="1">
      <c r="D726" s="121"/>
      <c r="F726" s="121"/>
    </row>
    <row r="727" spans="4:6" ht="14.25" customHeight="1">
      <c r="D727" s="121"/>
      <c r="F727" s="121"/>
    </row>
    <row r="728" spans="4:6" ht="14.25" customHeight="1">
      <c r="D728" s="121"/>
      <c r="F728" s="121"/>
    </row>
    <row r="729" spans="4:6" ht="14.25" customHeight="1">
      <c r="D729" s="121"/>
      <c r="F729" s="121"/>
    </row>
    <row r="730" spans="4:6" ht="14.25" customHeight="1">
      <c r="D730" s="121"/>
      <c r="F730" s="121"/>
    </row>
    <row r="731" spans="4:6" ht="14.25" customHeight="1">
      <c r="D731" s="121"/>
      <c r="F731" s="121"/>
    </row>
    <row r="732" spans="4:6" ht="14.25" customHeight="1">
      <c r="D732" s="121"/>
      <c r="F732" s="121"/>
    </row>
    <row r="733" spans="4:6" ht="14.25" customHeight="1">
      <c r="D733" s="121"/>
      <c r="F733" s="121"/>
    </row>
    <row r="734" spans="4:6" ht="14.25" customHeight="1">
      <c r="D734" s="121"/>
      <c r="F734" s="121"/>
    </row>
    <row r="735" spans="4:6" ht="14.25" customHeight="1">
      <c r="D735" s="121"/>
      <c r="F735" s="121"/>
    </row>
    <row r="736" spans="4:6" ht="14.25" customHeight="1">
      <c r="D736" s="121"/>
      <c r="F736" s="121"/>
    </row>
    <row r="737" spans="4:6" ht="14.25" customHeight="1">
      <c r="D737" s="121"/>
      <c r="F737" s="121"/>
    </row>
    <row r="738" spans="4:6" ht="14.25" customHeight="1">
      <c r="D738" s="121"/>
      <c r="F738" s="121"/>
    </row>
    <row r="739" spans="4:6" ht="14.25" customHeight="1">
      <c r="D739" s="121"/>
      <c r="F739" s="121"/>
    </row>
    <row r="740" spans="4:6" ht="14.25" customHeight="1">
      <c r="D740" s="121"/>
      <c r="F740" s="121"/>
    </row>
    <row r="741" spans="4:6" ht="14.25" customHeight="1">
      <c r="D741" s="121"/>
      <c r="F741" s="121"/>
    </row>
    <row r="742" spans="4:6" ht="14.25" customHeight="1">
      <c r="D742" s="121"/>
      <c r="F742" s="121"/>
    </row>
    <row r="743" spans="4:6" ht="14.25" customHeight="1">
      <c r="D743" s="121"/>
      <c r="F743" s="121"/>
    </row>
    <row r="744" spans="4:6" ht="14.25" customHeight="1">
      <c r="D744" s="121"/>
      <c r="F744" s="121"/>
    </row>
    <row r="745" spans="4:6" ht="14.25" customHeight="1">
      <c r="D745" s="121"/>
      <c r="F745" s="121"/>
    </row>
    <row r="746" spans="4:6" ht="14.25" customHeight="1">
      <c r="D746" s="121"/>
      <c r="F746" s="121"/>
    </row>
    <row r="747" spans="4:6" ht="14.25" customHeight="1">
      <c r="D747" s="121"/>
      <c r="F747" s="121"/>
    </row>
    <row r="748" spans="4:6" ht="14.25" customHeight="1">
      <c r="D748" s="121"/>
      <c r="F748" s="121"/>
    </row>
    <row r="749" spans="4:6" ht="14.25" customHeight="1">
      <c r="D749" s="121"/>
      <c r="F749" s="121"/>
    </row>
    <row r="750" spans="4:6" ht="14.25" customHeight="1">
      <c r="D750" s="121"/>
      <c r="F750" s="121"/>
    </row>
    <row r="751" spans="4:6" ht="14.25" customHeight="1">
      <c r="D751" s="121"/>
      <c r="F751" s="121"/>
    </row>
    <row r="752" spans="4:6" ht="14.25" customHeight="1">
      <c r="D752" s="121"/>
      <c r="F752" s="121"/>
    </row>
    <row r="753" spans="4:6" ht="14.25" customHeight="1">
      <c r="D753" s="121"/>
      <c r="F753" s="121"/>
    </row>
    <row r="754" spans="4:6" ht="14.25" customHeight="1">
      <c r="D754" s="121"/>
      <c r="F754" s="121"/>
    </row>
    <row r="755" spans="4:6" ht="14.25" customHeight="1">
      <c r="D755" s="121"/>
      <c r="F755" s="121"/>
    </row>
    <row r="756" spans="4:6" ht="14.25" customHeight="1">
      <c r="D756" s="121"/>
      <c r="F756" s="121"/>
    </row>
    <row r="757" spans="4:6" ht="14.25" customHeight="1">
      <c r="D757" s="121"/>
      <c r="F757" s="121"/>
    </row>
    <row r="758" spans="4:6" ht="14.25" customHeight="1">
      <c r="D758" s="121"/>
      <c r="F758" s="121"/>
    </row>
    <row r="759" spans="4:6" ht="14.25" customHeight="1">
      <c r="D759" s="121"/>
      <c r="F759" s="121"/>
    </row>
    <row r="760" spans="4:6" ht="14.25" customHeight="1">
      <c r="D760" s="121"/>
      <c r="F760" s="121"/>
    </row>
    <row r="761" spans="4:6" ht="14.25" customHeight="1">
      <c r="D761" s="121"/>
      <c r="F761" s="121"/>
    </row>
    <row r="762" spans="4:6" ht="14.25" customHeight="1">
      <c r="D762" s="121"/>
      <c r="F762" s="121"/>
    </row>
    <row r="763" spans="4:6" ht="14.25" customHeight="1">
      <c r="D763" s="121"/>
      <c r="F763" s="121"/>
    </row>
    <row r="764" spans="4:6" ht="14.25" customHeight="1">
      <c r="D764" s="121"/>
      <c r="F764" s="121"/>
    </row>
    <row r="765" spans="4:6" ht="14.25" customHeight="1">
      <c r="D765" s="121"/>
      <c r="F765" s="121"/>
    </row>
    <row r="766" spans="4:6" ht="14.25" customHeight="1">
      <c r="D766" s="121"/>
      <c r="F766" s="121"/>
    </row>
    <row r="767" spans="4:6" ht="14.25" customHeight="1">
      <c r="D767" s="121"/>
      <c r="F767" s="121"/>
    </row>
    <row r="768" spans="4:6" ht="14.25" customHeight="1">
      <c r="D768" s="121"/>
      <c r="F768" s="121"/>
    </row>
    <row r="769" spans="4:6" ht="14.25" customHeight="1">
      <c r="D769" s="121"/>
      <c r="F769" s="121"/>
    </row>
    <row r="770" spans="4:6" ht="14.25" customHeight="1">
      <c r="D770" s="121"/>
      <c r="F770" s="121"/>
    </row>
    <row r="771" spans="4:6" ht="14.25" customHeight="1">
      <c r="D771" s="121"/>
      <c r="F771" s="121"/>
    </row>
    <row r="772" spans="4:6" ht="14.25" customHeight="1">
      <c r="D772" s="121"/>
      <c r="F772" s="121"/>
    </row>
    <row r="773" spans="4:6" ht="14.25" customHeight="1">
      <c r="D773" s="121"/>
      <c r="F773" s="121"/>
    </row>
    <row r="774" spans="4:6" ht="14.25" customHeight="1">
      <c r="D774" s="121"/>
      <c r="F774" s="121"/>
    </row>
    <row r="775" spans="4:6" ht="14.25" customHeight="1">
      <c r="D775" s="121"/>
      <c r="F775" s="121"/>
    </row>
    <row r="776" spans="4:6" ht="14.25" customHeight="1">
      <c r="D776" s="121"/>
      <c r="F776" s="121"/>
    </row>
    <row r="777" spans="4:6" ht="14.25" customHeight="1">
      <c r="D777" s="121"/>
      <c r="F777" s="121"/>
    </row>
    <row r="778" spans="4:6" ht="14.25" customHeight="1">
      <c r="D778" s="121"/>
      <c r="F778" s="121"/>
    </row>
    <row r="779" spans="4:6" ht="14.25" customHeight="1">
      <c r="D779" s="121"/>
      <c r="F779" s="121"/>
    </row>
    <row r="780" spans="4:6" ht="14.25" customHeight="1">
      <c r="D780" s="121"/>
      <c r="F780" s="121"/>
    </row>
    <row r="781" spans="4:6" ht="14.25" customHeight="1">
      <c r="D781" s="121"/>
      <c r="F781" s="121"/>
    </row>
    <row r="782" spans="4:6" ht="14.25" customHeight="1">
      <c r="D782" s="121"/>
      <c r="F782" s="121"/>
    </row>
    <row r="783" spans="4:6" ht="14.25" customHeight="1">
      <c r="D783" s="121"/>
      <c r="F783" s="121"/>
    </row>
    <row r="784" spans="4:6" ht="14.25" customHeight="1">
      <c r="D784" s="121"/>
      <c r="F784" s="121"/>
    </row>
    <row r="785" spans="4:6" ht="14.25" customHeight="1">
      <c r="D785" s="121"/>
      <c r="F785" s="121"/>
    </row>
    <row r="786" spans="4:6" ht="14.25" customHeight="1">
      <c r="D786" s="121"/>
      <c r="F786" s="121"/>
    </row>
    <row r="787" spans="4:6" ht="14.25" customHeight="1">
      <c r="D787" s="121"/>
      <c r="F787" s="121"/>
    </row>
    <row r="788" spans="4:6" ht="14.25" customHeight="1">
      <c r="D788" s="121"/>
      <c r="F788" s="121"/>
    </row>
    <row r="789" spans="4:6" ht="14.25" customHeight="1">
      <c r="D789" s="121"/>
      <c r="F789" s="121"/>
    </row>
    <row r="790" spans="4:6" ht="14.25" customHeight="1">
      <c r="D790" s="121"/>
      <c r="F790" s="121"/>
    </row>
    <row r="791" spans="4:6" ht="14.25" customHeight="1">
      <c r="D791" s="121"/>
      <c r="F791" s="121"/>
    </row>
    <row r="792" spans="4:6" ht="14.25" customHeight="1">
      <c r="D792" s="121"/>
      <c r="F792" s="121"/>
    </row>
    <row r="793" spans="4:6" ht="14.25" customHeight="1">
      <c r="D793" s="121"/>
      <c r="F793" s="121"/>
    </row>
    <row r="794" spans="4:6" ht="14.25" customHeight="1">
      <c r="D794" s="121"/>
      <c r="F794" s="121"/>
    </row>
    <row r="795" spans="4:6" ht="14.25" customHeight="1">
      <c r="D795" s="121"/>
      <c r="F795" s="121"/>
    </row>
    <row r="796" spans="4:6" ht="14.25" customHeight="1">
      <c r="D796" s="121"/>
      <c r="F796" s="121"/>
    </row>
    <row r="797" spans="4:6" ht="14.25" customHeight="1">
      <c r="D797" s="121"/>
      <c r="F797" s="121"/>
    </row>
    <row r="798" spans="4:6" ht="14.25" customHeight="1">
      <c r="D798" s="121"/>
      <c r="F798" s="121"/>
    </row>
    <row r="799" spans="4:6" ht="14.25" customHeight="1">
      <c r="D799" s="121"/>
      <c r="F799" s="121"/>
    </row>
    <row r="800" spans="4:6" ht="14.25" customHeight="1">
      <c r="D800" s="121"/>
      <c r="F800" s="121"/>
    </row>
    <row r="801" spans="4:6" ht="14.25" customHeight="1">
      <c r="D801" s="121"/>
      <c r="F801" s="121"/>
    </row>
    <row r="802" spans="4:6" ht="14.25" customHeight="1">
      <c r="D802" s="121"/>
      <c r="F802" s="121"/>
    </row>
    <row r="803" spans="4:6" ht="14.25" customHeight="1">
      <c r="D803" s="121"/>
      <c r="F803" s="121"/>
    </row>
    <row r="804" spans="4:6" ht="14.25" customHeight="1">
      <c r="D804" s="121"/>
      <c r="F804" s="121"/>
    </row>
    <row r="805" spans="4:6" ht="14.25" customHeight="1">
      <c r="D805" s="121"/>
      <c r="F805" s="121"/>
    </row>
    <row r="806" spans="4:6" ht="14.25" customHeight="1">
      <c r="D806" s="121"/>
      <c r="F806" s="121"/>
    </row>
    <row r="807" spans="4:6" ht="14.25" customHeight="1">
      <c r="D807" s="121"/>
      <c r="F807" s="121"/>
    </row>
    <row r="808" spans="4:6" ht="14.25" customHeight="1">
      <c r="D808" s="121"/>
      <c r="F808" s="121"/>
    </row>
    <row r="809" spans="4:6" ht="14.25" customHeight="1">
      <c r="D809" s="121"/>
      <c r="F809" s="121"/>
    </row>
    <row r="810" spans="4:6" ht="14.25" customHeight="1">
      <c r="D810" s="121"/>
      <c r="F810" s="121"/>
    </row>
    <row r="811" spans="4:6" ht="14.25" customHeight="1">
      <c r="D811" s="121"/>
      <c r="F811" s="121"/>
    </row>
    <row r="812" spans="4:6" ht="14.25" customHeight="1">
      <c r="D812" s="121"/>
      <c r="F812" s="121"/>
    </row>
    <row r="813" spans="4:6" ht="14.25" customHeight="1">
      <c r="D813" s="121"/>
      <c r="F813" s="121"/>
    </row>
    <row r="814" spans="4:6" ht="14.25" customHeight="1">
      <c r="D814" s="121"/>
      <c r="F814" s="121"/>
    </row>
    <row r="815" spans="4:6" ht="14.25" customHeight="1">
      <c r="D815" s="121"/>
      <c r="F815" s="121"/>
    </row>
    <row r="816" spans="4:6" ht="14.25" customHeight="1">
      <c r="D816" s="121"/>
      <c r="F816" s="121"/>
    </row>
    <row r="817" spans="4:6" ht="14.25" customHeight="1">
      <c r="D817" s="121"/>
      <c r="F817" s="121"/>
    </row>
    <row r="818" spans="4:6" ht="14.25" customHeight="1">
      <c r="D818" s="121"/>
      <c r="F818" s="121"/>
    </row>
    <row r="819" spans="4:6" ht="14.25" customHeight="1">
      <c r="D819" s="121"/>
      <c r="F819" s="121"/>
    </row>
    <row r="820" spans="4:6" ht="14.25" customHeight="1">
      <c r="D820" s="121"/>
      <c r="F820" s="121"/>
    </row>
    <row r="821" spans="4:6" ht="14.25" customHeight="1">
      <c r="D821" s="121"/>
      <c r="F821" s="121"/>
    </row>
    <row r="822" spans="4:6" ht="14.25" customHeight="1">
      <c r="D822" s="121"/>
      <c r="F822" s="121"/>
    </row>
    <row r="823" spans="4:6" ht="14.25" customHeight="1">
      <c r="D823" s="121"/>
      <c r="F823" s="121"/>
    </row>
    <row r="824" spans="4:6" ht="14.25" customHeight="1">
      <c r="D824" s="121"/>
      <c r="F824" s="121"/>
    </row>
    <row r="825" spans="4:6" ht="14.25" customHeight="1">
      <c r="D825" s="121"/>
      <c r="F825" s="121"/>
    </row>
    <row r="826" spans="4:6" ht="14.25" customHeight="1">
      <c r="D826" s="121"/>
      <c r="F826" s="121"/>
    </row>
    <row r="827" spans="4:6" ht="14.25" customHeight="1">
      <c r="D827" s="121"/>
      <c r="F827" s="121"/>
    </row>
    <row r="828" spans="4:6" ht="14.25" customHeight="1">
      <c r="D828" s="121"/>
      <c r="F828" s="121"/>
    </row>
    <row r="829" spans="4:6" ht="14.25" customHeight="1">
      <c r="D829" s="121"/>
      <c r="F829" s="121"/>
    </row>
    <row r="830" spans="4:6" ht="14.25" customHeight="1">
      <c r="D830" s="121"/>
      <c r="F830" s="121"/>
    </row>
    <row r="831" spans="4:6" ht="14.25" customHeight="1">
      <c r="D831" s="121"/>
      <c r="F831" s="121"/>
    </row>
    <row r="832" spans="4:6" ht="14.25" customHeight="1">
      <c r="D832" s="121"/>
      <c r="F832" s="121"/>
    </row>
    <row r="833" spans="4:6" ht="14.25" customHeight="1">
      <c r="D833" s="121"/>
      <c r="F833" s="121"/>
    </row>
    <row r="834" spans="4:6" ht="14.25" customHeight="1">
      <c r="D834" s="121"/>
      <c r="F834" s="121"/>
    </row>
    <row r="835" spans="4:6" ht="14.25" customHeight="1">
      <c r="D835" s="121"/>
      <c r="F835" s="121"/>
    </row>
    <row r="836" spans="4:6" ht="14.25" customHeight="1">
      <c r="D836" s="121"/>
      <c r="F836" s="121"/>
    </row>
    <row r="837" spans="4:6" ht="14.25" customHeight="1">
      <c r="D837" s="121"/>
      <c r="F837" s="121"/>
    </row>
    <row r="838" spans="4:6" ht="14.25" customHeight="1">
      <c r="D838" s="121"/>
      <c r="F838" s="121"/>
    </row>
    <row r="839" spans="4:6" ht="14.25" customHeight="1">
      <c r="D839" s="121"/>
      <c r="F839" s="121"/>
    </row>
    <row r="840" spans="4:6" ht="14.25" customHeight="1">
      <c r="D840" s="121"/>
      <c r="F840" s="121"/>
    </row>
    <row r="841" spans="4:6" ht="14.25" customHeight="1">
      <c r="D841" s="121"/>
      <c r="F841" s="121"/>
    </row>
    <row r="842" spans="4:6" ht="14.25" customHeight="1">
      <c r="D842" s="121"/>
      <c r="F842" s="121"/>
    </row>
    <row r="843" spans="4:6" ht="14.25" customHeight="1">
      <c r="D843" s="121"/>
      <c r="F843" s="121"/>
    </row>
    <row r="844" spans="4:6" ht="14.25" customHeight="1">
      <c r="D844" s="121"/>
      <c r="F844" s="121"/>
    </row>
    <row r="845" spans="4:6" ht="14.25" customHeight="1">
      <c r="D845" s="121"/>
      <c r="F845" s="121"/>
    </row>
    <row r="846" spans="4:6" ht="14.25" customHeight="1">
      <c r="D846" s="121"/>
      <c r="F846" s="121"/>
    </row>
    <row r="847" spans="4:6" ht="14.25" customHeight="1">
      <c r="D847" s="121"/>
      <c r="F847" s="121"/>
    </row>
    <row r="848" spans="4:6" ht="14.25" customHeight="1">
      <c r="D848" s="121"/>
      <c r="F848" s="121"/>
    </row>
    <row r="849" spans="4:6" ht="14.25" customHeight="1">
      <c r="D849" s="121"/>
      <c r="F849" s="121"/>
    </row>
    <row r="850" spans="4:6" ht="14.25" customHeight="1">
      <c r="D850" s="121"/>
      <c r="F850" s="121"/>
    </row>
    <row r="851" spans="4:6" ht="14.25" customHeight="1">
      <c r="D851" s="121"/>
      <c r="F851" s="121"/>
    </row>
    <row r="852" spans="4:6" ht="14.25" customHeight="1">
      <c r="D852" s="121"/>
      <c r="F852" s="121"/>
    </row>
    <row r="853" spans="4:6" ht="14.25" customHeight="1">
      <c r="D853" s="121"/>
      <c r="F853" s="121"/>
    </row>
    <row r="854" spans="4:6" ht="14.25" customHeight="1">
      <c r="D854" s="121"/>
      <c r="F854" s="121"/>
    </row>
    <row r="855" spans="4:6" ht="14.25" customHeight="1">
      <c r="D855" s="121"/>
      <c r="F855" s="121"/>
    </row>
    <row r="856" spans="4:6" ht="14.25" customHeight="1">
      <c r="D856" s="121"/>
      <c r="F856" s="121"/>
    </row>
    <row r="857" spans="4:6" ht="14.25" customHeight="1">
      <c r="D857" s="121"/>
      <c r="F857" s="121"/>
    </row>
    <row r="858" spans="4:6" ht="14.25" customHeight="1">
      <c r="D858" s="121"/>
      <c r="F858" s="121"/>
    </row>
    <row r="859" spans="4:6" ht="14.25" customHeight="1">
      <c r="D859" s="121"/>
      <c r="F859" s="121"/>
    </row>
    <row r="860" spans="4:6" ht="14.25" customHeight="1">
      <c r="D860" s="121"/>
      <c r="F860" s="121"/>
    </row>
    <row r="861" spans="4:6" ht="14.25" customHeight="1">
      <c r="D861" s="121"/>
      <c r="F861" s="121"/>
    </row>
    <row r="862" spans="4:6" ht="14.25" customHeight="1">
      <c r="D862" s="121"/>
      <c r="F862" s="121"/>
    </row>
    <row r="863" spans="4:6" ht="14.25" customHeight="1">
      <c r="D863" s="121"/>
      <c r="F863" s="121"/>
    </row>
    <row r="864" spans="4:6" ht="14.25" customHeight="1">
      <c r="D864" s="121"/>
      <c r="F864" s="121"/>
    </row>
    <row r="865" spans="4:6" ht="14.25" customHeight="1">
      <c r="D865" s="121"/>
      <c r="F865" s="121"/>
    </row>
    <row r="866" spans="4:6" ht="14.25" customHeight="1">
      <c r="D866" s="121"/>
      <c r="F866" s="121"/>
    </row>
    <row r="867" spans="4:6" ht="14.25" customHeight="1">
      <c r="D867" s="121"/>
      <c r="F867" s="121"/>
    </row>
    <row r="868" spans="4:6" ht="14.25" customHeight="1">
      <c r="D868" s="121"/>
      <c r="F868" s="121"/>
    </row>
    <row r="869" spans="4:6" ht="14.25" customHeight="1">
      <c r="D869" s="121"/>
      <c r="F869" s="121"/>
    </row>
    <row r="870" spans="4:6" ht="14.25" customHeight="1">
      <c r="D870" s="121"/>
      <c r="F870" s="121"/>
    </row>
    <row r="871" spans="4:6" ht="14.25" customHeight="1">
      <c r="D871" s="121"/>
      <c r="F871" s="121"/>
    </row>
    <row r="872" spans="4:6" ht="14.25" customHeight="1">
      <c r="D872" s="121"/>
      <c r="F872" s="121"/>
    </row>
    <row r="873" spans="4:6" ht="14.25" customHeight="1">
      <c r="D873" s="121"/>
      <c r="F873" s="121"/>
    </row>
    <row r="874" spans="4:6" ht="14.25" customHeight="1">
      <c r="D874" s="121"/>
      <c r="F874" s="121"/>
    </row>
    <row r="875" spans="4:6" ht="14.25" customHeight="1">
      <c r="D875" s="121"/>
      <c r="F875" s="121"/>
    </row>
    <row r="876" spans="4:6" ht="14.25" customHeight="1">
      <c r="D876" s="121"/>
      <c r="F876" s="121"/>
    </row>
    <row r="877" spans="4:6" ht="14.25" customHeight="1">
      <c r="D877" s="121"/>
      <c r="F877" s="121"/>
    </row>
    <row r="878" spans="4:6" ht="14.25" customHeight="1">
      <c r="D878" s="121"/>
      <c r="F878" s="121"/>
    </row>
    <row r="879" spans="4:6" ht="14.25" customHeight="1">
      <c r="D879" s="121"/>
      <c r="F879" s="121"/>
    </row>
    <row r="880" spans="4:6" ht="14.25" customHeight="1">
      <c r="D880" s="121"/>
      <c r="F880" s="121"/>
    </row>
    <row r="881" spans="4:6" ht="14.25" customHeight="1">
      <c r="D881" s="121"/>
      <c r="F881" s="121"/>
    </row>
    <row r="882" spans="4:6" ht="14.25" customHeight="1">
      <c r="D882" s="121"/>
      <c r="F882" s="121"/>
    </row>
    <row r="883" spans="4:6" ht="14.25" customHeight="1">
      <c r="D883" s="121"/>
      <c r="F883" s="121"/>
    </row>
    <row r="884" spans="4:6" ht="14.25" customHeight="1">
      <c r="D884" s="121"/>
      <c r="F884" s="121"/>
    </row>
    <row r="885" spans="4:6" ht="14.25" customHeight="1">
      <c r="D885" s="121"/>
      <c r="F885" s="121"/>
    </row>
    <row r="886" spans="4:6" ht="14.25" customHeight="1">
      <c r="D886" s="121"/>
      <c r="F886" s="121"/>
    </row>
    <row r="887" spans="4:6" ht="14.25" customHeight="1">
      <c r="D887" s="121"/>
      <c r="F887" s="121"/>
    </row>
    <row r="888" spans="4:6" ht="14.25" customHeight="1">
      <c r="D888" s="121"/>
      <c r="F888" s="121"/>
    </row>
    <row r="889" spans="4:6" ht="14.25" customHeight="1">
      <c r="D889" s="121"/>
      <c r="F889" s="121"/>
    </row>
    <row r="890" spans="4:6" ht="14.25" customHeight="1">
      <c r="D890" s="121"/>
      <c r="F890" s="121"/>
    </row>
    <row r="891" spans="4:6" ht="14.25" customHeight="1">
      <c r="D891" s="121"/>
      <c r="F891" s="121"/>
    </row>
    <row r="892" spans="4:6" ht="14.25" customHeight="1">
      <c r="D892" s="121"/>
      <c r="F892" s="121"/>
    </row>
    <row r="893" spans="4:6" ht="14.25" customHeight="1">
      <c r="D893" s="121"/>
      <c r="F893" s="121"/>
    </row>
    <row r="894" spans="4:6" ht="14.25" customHeight="1">
      <c r="D894" s="121"/>
      <c r="F894" s="121"/>
    </row>
    <row r="895" spans="4:6" ht="14.25" customHeight="1">
      <c r="D895" s="121"/>
      <c r="F895" s="121"/>
    </row>
    <row r="896" spans="4:6" ht="14.25" customHeight="1">
      <c r="D896" s="121"/>
      <c r="F896" s="121"/>
    </row>
    <row r="897" spans="4:6" ht="14.25" customHeight="1">
      <c r="D897" s="121"/>
      <c r="F897" s="121"/>
    </row>
    <row r="898" spans="4:6" ht="14.25" customHeight="1">
      <c r="D898" s="121"/>
      <c r="F898" s="121"/>
    </row>
    <row r="899" spans="4:6" ht="14.25" customHeight="1">
      <c r="D899" s="121"/>
      <c r="F899" s="121"/>
    </row>
    <row r="900" spans="4:6" ht="14.25" customHeight="1">
      <c r="D900" s="121"/>
      <c r="F900" s="121"/>
    </row>
    <row r="901" spans="4:6" ht="14.25" customHeight="1">
      <c r="D901" s="121"/>
      <c r="F901" s="121"/>
    </row>
    <row r="902" spans="4:6" ht="14.25" customHeight="1">
      <c r="D902" s="121"/>
      <c r="F902" s="121"/>
    </row>
    <row r="903" spans="4:6" ht="14.25" customHeight="1">
      <c r="D903" s="121"/>
      <c r="F903" s="121"/>
    </row>
    <row r="904" spans="4:6" ht="14.25" customHeight="1">
      <c r="D904" s="121"/>
      <c r="F904" s="121"/>
    </row>
    <row r="905" spans="4:6" ht="14.25" customHeight="1">
      <c r="D905" s="121"/>
      <c r="F905" s="121"/>
    </row>
    <row r="906" spans="4:6" ht="14.25" customHeight="1">
      <c r="D906" s="121"/>
      <c r="F906" s="121"/>
    </row>
    <row r="907" spans="4:6" ht="14.25" customHeight="1">
      <c r="D907" s="121"/>
      <c r="F907" s="121"/>
    </row>
    <row r="908" spans="4:6" ht="14.25" customHeight="1">
      <c r="D908" s="121"/>
      <c r="F908" s="121"/>
    </row>
    <row r="909" spans="4:6" ht="14.25" customHeight="1">
      <c r="D909" s="121"/>
      <c r="F909" s="121"/>
    </row>
    <row r="910" spans="4:6" ht="14.25" customHeight="1">
      <c r="D910" s="121"/>
      <c r="F910" s="121"/>
    </row>
    <row r="911" spans="4:6" ht="14.25" customHeight="1">
      <c r="D911" s="121"/>
      <c r="F911" s="121"/>
    </row>
    <row r="912" spans="4:6" ht="14.25" customHeight="1">
      <c r="D912" s="121"/>
      <c r="F912" s="121"/>
    </row>
    <row r="913" spans="4:6" ht="14.25" customHeight="1">
      <c r="D913" s="121"/>
      <c r="F913" s="121"/>
    </row>
    <row r="914" spans="4:6" ht="14.25" customHeight="1">
      <c r="D914" s="121"/>
      <c r="F914" s="121"/>
    </row>
    <row r="915" spans="4:6" ht="14.25" customHeight="1">
      <c r="D915" s="121"/>
      <c r="F915" s="121"/>
    </row>
    <row r="916" spans="4:6" ht="14.25" customHeight="1">
      <c r="D916" s="121"/>
      <c r="F916" s="121"/>
    </row>
    <row r="917" spans="4:6" ht="14.25" customHeight="1">
      <c r="D917" s="121"/>
      <c r="F917" s="121"/>
    </row>
    <row r="918" spans="4:6" ht="14.25" customHeight="1">
      <c r="D918" s="121"/>
      <c r="F918" s="121"/>
    </row>
    <row r="919" spans="4:6" ht="14.25" customHeight="1">
      <c r="D919" s="121"/>
      <c r="F919" s="121"/>
    </row>
    <row r="920" spans="4:6" ht="14.25" customHeight="1">
      <c r="D920" s="121"/>
      <c r="F920" s="121"/>
    </row>
    <row r="921" spans="4:6" ht="14.25" customHeight="1">
      <c r="D921" s="121"/>
      <c r="F921" s="121"/>
    </row>
    <row r="922" spans="4:6" ht="14.25" customHeight="1">
      <c r="D922" s="121"/>
      <c r="F922" s="121"/>
    </row>
    <row r="923" spans="4:6" ht="14.25" customHeight="1">
      <c r="D923" s="121"/>
      <c r="F923" s="121"/>
    </row>
    <row r="924" spans="4:6" ht="14.25" customHeight="1">
      <c r="D924" s="121"/>
      <c r="F924" s="121"/>
    </row>
    <row r="925" spans="4:6" ht="14.25" customHeight="1">
      <c r="D925" s="121"/>
      <c r="F925" s="121"/>
    </row>
    <row r="926" spans="4:6" ht="14.25" customHeight="1">
      <c r="D926" s="121"/>
      <c r="F926" s="121"/>
    </row>
    <row r="927" spans="4:6" ht="14.25" customHeight="1">
      <c r="D927" s="121"/>
      <c r="F927" s="121"/>
    </row>
    <row r="928" spans="4:6" ht="14.25" customHeight="1">
      <c r="D928" s="121"/>
      <c r="F928" s="121"/>
    </row>
    <row r="929" spans="4:6" ht="14.25" customHeight="1">
      <c r="D929" s="121"/>
      <c r="F929" s="121"/>
    </row>
    <row r="930" spans="4:6" ht="14.25" customHeight="1">
      <c r="D930" s="121"/>
      <c r="F930" s="121"/>
    </row>
    <row r="931" spans="4:6" ht="14.25" customHeight="1">
      <c r="D931" s="121"/>
      <c r="F931" s="121"/>
    </row>
    <row r="932" spans="4:6" ht="14.25" customHeight="1">
      <c r="D932" s="121"/>
      <c r="F932" s="121"/>
    </row>
    <row r="933" spans="4:6" ht="14.25" customHeight="1">
      <c r="D933" s="121"/>
      <c r="F933" s="121"/>
    </row>
    <row r="934" spans="4:6" ht="14.25" customHeight="1">
      <c r="D934" s="121"/>
      <c r="F934" s="121"/>
    </row>
    <row r="935" spans="4:6" ht="14.25" customHeight="1">
      <c r="D935" s="121"/>
      <c r="F935" s="121"/>
    </row>
    <row r="936" spans="4:6" ht="14.25" customHeight="1">
      <c r="D936" s="121"/>
      <c r="F936" s="121"/>
    </row>
    <row r="937" spans="4:6" ht="14.25" customHeight="1">
      <c r="D937" s="121"/>
      <c r="F937" s="121"/>
    </row>
    <row r="938" spans="4:6" ht="14.25" customHeight="1">
      <c r="D938" s="121"/>
      <c r="F938" s="121"/>
    </row>
    <row r="939" spans="4:6" ht="14.25" customHeight="1">
      <c r="D939" s="121"/>
      <c r="F939" s="121"/>
    </row>
    <row r="940" spans="4:6" ht="14.25" customHeight="1">
      <c r="D940" s="121"/>
      <c r="F940" s="121"/>
    </row>
    <row r="941" spans="4:6" ht="14.25" customHeight="1">
      <c r="D941" s="121"/>
      <c r="F941" s="121"/>
    </row>
    <row r="942" spans="4:6" ht="14.25" customHeight="1">
      <c r="D942" s="121"/>
      <c r="F942" s="121"/>
    </row>
    <row r="943" spans="4:6" ht="14.25" customHeight="1">
      <c r="D943" s="121"/>
      <c r="F943" s="121"/>
    </row>
    <row r="944" spans="4:6" ht="14.25" customHeight="1">
      <c r="D944" s="121"/>
      <c r="F944" s="121"/>
    </row>
    <row r="945" spans="4:6" ht="14.25" customHeight="1">
      <c r="D945" s="121"/>
      <c r="F945" s="121"/>
    </row>
    <row r="946" spans="4:6" ht="14.25" customHeight="1">
      <c r="D946" s="121"/>
      <c r="F946" s="121"/>
    </row>
    <row r="947" spans="4:6" ht="14.25" customHeight="1">
      <c r="D947" s="121"/>
      <c r="F947" s="121"/>
    </row>
    <row r="948" spans="4:6" ht="14.25" customHeight="1">
      <c r="D948" s="121"/>
      <c r="F948" s="121"/>
    </row>
    <row r="949" spans="4:6" ht="14.25" customHeight="1">
      <c r="D949" s="121"/>
      <c r="F949" s="121"/>
    </row>
    <row r="950" spans="4:6" ht="14.25" customHeight="1">
      <c r="D950" s="121"/>
      <c r="F950" s="121"/>
    </row>
    <row r="951" spans="4:6" ht="14.25" customHeight="1">
      <c r="D951" s="121"/>
      <c r="F951" s="121"/>
    </row>
    <row r="952" spans="4:6" ht="14.25" customHeight="1">
      <c r="D952" s="121"/>
      <c r="F952" s="121"/>
    </row>
    <row r="953" spans="4:6" ht="14.25" customHeight="1">
      <c r="D953" s="121"/>
      <c r="F953" s="121"/>
    </row>
    <row r="954" spans="4:6" ht="14.25" customHeight="1">
      <c r="D954" s="121"/>
      <c r="F954" s="121"/>
    </row>
    <row r="955" spans="4:6" ht="14.25" customHeight="1">
      <c r="D955" s="121"/>
      <c r="F955" s="121"/>
    </row>
    <row r="956" spans="4:6" ht="14.25" customHeight="1">
      <c r="D956" s="121"/>
      <c r="F956" s="121"/>
    </row>
    <row r="957" spans="4:6" ht="14.25" customHeight="1">
      <c r="D957" s="121"/>
      <c r="F957" s="121"/>
    </row>
    <row r="958" spans="4:6" ht="14.25" customHeight="1">
      <c r="D958" s="121"/>
      <c r="F958" s="121"/>
    </row>
    <row r="959" spans="4:6" ht="14.25" customHeight="1">
      <c r="D959" s="121"/>
      <c r="F959" s="121"/>
    </row>
    <row r="960" spans="4:6" ht="14.25" customHeight="1">
      <c r="D960" s="121"/>
      <c r="F960" s="121"/>
    </row>
    <row r="961" spans="4:6" ht="14.25" customHeight="1">
      <c r="D961" s="121"/>
      <c r="F961" s="121"/>
    </row>
    <row r="962" spans="4:6" ht="14.25" customHeight="1">
      <c r="D962" s="121"/>
      <c r="F962" s="121"/>
    </row>
    <row r="963" spans="4:6" ht="14.25" customHeight="1">
      <c r="D963" s="121"/>
      <c r="F963" s="121"/>
    </row>
    <row r="964" spans="4:6" ht="14.25" customHeight="1">
      <c r="D964" s="121"/>
      <c r="F964" s="121"/>
    </row>
    <row r="965" spans="4:6" ht="14.25" customHeight="1">
      <c r="D965" s="121"/>
      <c r="F965" s="121"/>
    </row>
    <row r="966" spans="4:6" ht="14.25" customHeight="1">
      <c r="D966" s="121"/>
      <c r="F966" s="121"/>
    </row>
    <row r="967" spans="4:6" ht="14.25" customHeight="1">
      <c r="D967" s="121"/>
      <c r="F967" s="121"/>
    </row>
    <row r="968" spans="4:6" ht="14.25" customHeight="1">
      <c r="D968" s="121"/>
      <c r="F968" s="121"/>
    </row>
    <row r="969" spans="4:6" ht="14.25" customHeight="1">
      <c r="D969" s="121"/>
      <c r="F969" s="121"/>
    </row>
    <row r="970" spans="4:6" ht="14.25" customHeight="1">
      <c r="D970" s="121"/>
      <c r="F970" s="121"/>
    </row>
    <row r="971" spans="4:6" ht="14.25" customHeight="1">
      <c r="D971" s="121"/>
      <c r="F971" s="121"/>
    </row>
    <row r="972" spans="4:6" ht="14.25" customHeight="1">
      <c r="D972" s="121"/>
      <c r="F972" s="121"/>
    </row>
    <row r="973" spans="4:6" ht="14.25" customHeight="1">
      <c r="D973" s="121"/>
      <c r="F973" s="121"/>
    </row>
    <row r="974" spans="4:6" ht="14.25" customHeight="1">
      <c r="D974" s="121"/>
      <c r="F974" s="121"/>
    </row>
    <row r="975" spans="4:6" ht="14.25" customHeight="1">
      <c r="D975" s="121"/>
      <c r="F975" s="121"/>
    </row>
    <row r="976" spans="4:6" ht="14.25" customHeight="1">
      <c r="D976" s="121"/>
      <c r="F976" s="121"/>
    </row>
    <row r="977" spans="4:6" ht="14.25" customHeight="1">
      <c r="D977" s="121"/>
      <c r="F977" s="121"/>
    </row>
    <row r="978" spans="4:6" ht="14.25" customHeight="1">
      <c r="D978" s="121"/>
      <c r="F978" s="121"/>
    </row>
    <row r="979" spans="4:6" ht="14.25" customHeight="1">
      <c r="D979" s="121"/>
      <c r="F979" s="121"/>
    </row>
    <row r="980" spans="4:6" ht="14.25" customHeight="1">
      <c r="D980" s="121"/>
      <c r="F980" s="121"/>
    </row>
    <row r="981" spans="4:6" ht="14.25" customHeight="1">
      <c r="D981" s="121"/>
      <c r="F981" s="121"/>
    </row>
    <row r="982" spans="4:6" ht="14.25" customHeight="1">
      <c r="D982" s="121"/>
      <c r="F982" s="121"/>
    </row>
    <row r="983" spans="4:6" ht="14.25" customHeight="1">
      <c r="D983" s="121"/>
      <c r="F983" s="121"/>
    </row>
    <row r="984" spans="4:6" ht="14.25" customHeight="1">
      <c r="D984" s="121"/>
      <c r="F984" s="121"/>
    </row>
    <row r="985" spans="4:6" ht="14.25" customHeight="1">
      <c r="D985" s="121"/>
      <c r="F985" s="121"/>
    </row>
    <row r="986" spans="4:6" ht="14.25" customHeight="1">
      <c r="D986" s="121"/>
      <c r="F986" s="121"/>
    </row>
    <row r="987" spans="4:6" ht="14.25" customHeight="1">
      <c r="D987" s="121"/>
      <c r="F987" s="121"/>
    </row>
    <row r="988" spans="4:6" ht="14.25" customHeight="1">
      <c r="D988" s="121"/>
      <c r="F988" s="121"/>
    </row>
    <row r="989" spans="4:6" ht="14.25" customHeight="1">
      <c r="D989" s="121"/>
      <c r="F989" s="121"/>
    </row>
    <row r="990" spans="4:6" ht="14.25" customHeight="1">
      <c r="D990" s="121"/>
      <c r="F990" s="121"/>
    </row>
    <row r="991" spans="4:6" ht="14.25" customHeight="1">
      <c r="D991" s="121"/>
      <c r="F991" s="121"/>
    </row>
    <row r="992" spans="4:6" ht="14.25" customHeight="1">
      <c r="D992" s="121"/>
      <c r="F992" s="121"/>
    </row>
    <row r="993" spans="4:6" ht="14.25" customHeight="1">
      <c r="D993" s="121"/>
      <c r="F993" s="121"/>
    </row>
    <row r="994" spans="4:6" ht="14.25" customHeight="1">
      <c r="D994" s="121"/>
      <c r="F994" s="121"/>
    </row>
    <row r="995" spans="4:6" ht="14.25" customHeight="1">
      <c r="D995" s="121"/>
      <c r="F995" s="121"/>
    </row>
    <row r="996" spans="4:6" ht="14.25" customHeight="1">
      <c r="D996" s="121"/>
      <c r="F996" s="121"/>
    </row>
    <row r="997" spans="4:6" ht="14.25" customHeight="1">
      <c r="D997" s="121"/>
      <c r="F997" s="121"/>
    </row>
    <row r="998" spans="4:6" ht="14.25" customHeight="1">
      <c r="D998" s="121"/>
      <c r="F998" s="121"/>
    </row>
    <row r="999" spans="4:6" ht="14.25" customHeight="1">
      <c r="D999" s="121"/>
      <c r="F999" s="121"/>
    </row>
    <row r="1000" spans="4:6" ht="14.25" customHeight="1">
      <c r="D1000" s="121"/>
      <c r="F1000" s="121"/>
    </row>
  </sheetData>
  <mergeCells count="10">
    <mergeCell ref="B34:B35"/>
    <mergeCell ref="B45:B46"/>
    <mergeCell ref="C45:D45"/>
    <mergeCell ref="B4:B5"/>
    <mergeCell ref="C4:D4"/>
    <mergeCell ref="B15:B16"/>
    <mergeCell ref="C15:D15"/>
    <mergeCell ref="B23:B24"/>
    <mergeCell ref="C23:D23"/>
    <mergeCell ref="C34:D34"/>
  </mergeCells>
  <conditionalFormatting sqref="C6:C13">
    <cfRule type="containsText" dxfId="14" priority="1" operator="containsText" text="High">
      <formula>NOT(ISERROR(SEARCH(("High"),(C6))))</formula>
    </cfRule>
    <cfRule type="containsText" dxfId="13" priority="2" operator="containsText" text="Medium">
      <formula>NOT(ISERROR(SEARCH(("Medium"),(C6))))</formula>
    </cfRule>
    <cfRule type="containsText" dxfId="12" priority="3" operator="containsText" text="Low">
      <formula>NOT(ISERROR(SEARCH(("Low"),(C6))))</formula>
    </cfRule>
  </conditionalFormatting>
  <conditionalFormatting sqref="C17:C21">
    <cfRule type="containsText" dxfId="11" priority="4" operator="containsText" text="High">
      <formula>NOT(ISERROR(SEARCH(("High"),(C17))))</formula>
    </cfRule>
    <cfRule type="containsText" dxfId="10" priority="5" operator="containsText" text="Medium">
      <formula>NOT(ISERROR(SEARCH(("Medium"),(C17))))</formula>
    </cfRule>
    <cfRule type="containsText" dxfId="9" priority="6" operator="containsText" text="Low">
      <formula>NOT(ISERROR(SEARCH(("Low"),(C17))))</formula>
    </cfRule>
  </conditionalFormatting>
  <conditionalFormatting sqref="C25:C32">
    <cfRule type="containsText" dxfId="8" priority="7" operator="containsText" text="High">
      <formula>NOT(ISERROR(SEARCH(("High"),(C25))))</formula>
    </cfRule>
    <cfRule type="containsText" dxfId="7" priority="8" operator="containsText" text="Medium">
      <formula>NOT(ISERROR(SEARCH(("Medium"),(C25))))</formula>
    </cfRule>
    <cfRule type="containsText" dxfId="6" priority="9" operator="containsText" text="Low">
      <formula>NOT(ISERROR(SEARCH(("Low"),(C25))))</formula>
    </cfRule>
  </conditionalFormatting>
  <conditionalFormatting sqref="C36:C43">
    <cfRule type="containsText" dxfId="5" priority="10" operator="containsText" text="High">
      <formula>NOT(ISERROR(SEARCH(("High"),(C36))))</formula>
    </cfRule>
    <cfRule type="containsText" dxfId="4" priority="11" operator="containsText" text="Medium">
      <formula>NOT(ISERROR(SEARCH(("Medium"),(C36))))</formula>
    </cfRule>
    <cfRule type="containsText" dxfId="3" priority="12" operator="containsText" text="Low">
      <formula>NOT(ISERROR(SEARCH(("Low"),(C36))))</formula>
    </cfRule>
  </conditionalFormatting>
  <conditionalFormatting sqref="C47:C53">
    <cfRule type="containsText" dxfId="2" priority="13" operator="containsText" text="High">
      <formula>NOT(ISERROR(SEARCH(("High"),(C47))))</formula>
    </cfRule>
    <cfRule type="containsText" dxfId="1" priority="14" operator="containsText" text="Medium">
      <formula>NOT(ISERROR(SEARCH(("Medium"),(C47))))</formula>
    </cfRule>
    <cfRule type="containsText" dxfId="0" priority="15" operator="containsText" text="Low">
      <formula>NOT(ISERROR(SEARCH(("Low"),(C47))))</formula>
    </cfRule>
  </conditionalFormatting>
  <dataValidations count="2">
    <dataValidation type="list" allowBlank="1" showErrorMessage="1" sqref="F46" xr:uid="{00000000-0002-0000-0E00-000000000000}">
      <formula1>$B$40:$B$43</formula1>
    </dataValidation>
    <dataValidation type="list" allowBlank="1" showErrorMessage="1" sqref="F5 F16 F24 F35" xr:uid="{00000000-0002-0000-0E00-000001000000}">
      <formula1>$B$41:$B$44</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8135"/>
  </sheetPr>
  <dimension ref="A1:Z1000"/>
  <sheetViews>
    <sheetView topLeftCell="A54" zoomScale="90" workbookViewId="0"/>
  </sheetViews>
  <sheetFormatPr defaultColWidth="14.453125" defaultRowHeight="15" customHeight="1"/>
  <cols>
    <col min="1" max="9" width="8.7265625" customWidth="1"/>
    <col min="10" max="10" width="7.26953125" customWidth="1"/>
    <col min="11" max="14" width="8.7265625" customWidth="1"/>
    <col min="15" max="15" width="15.54296875" customWidth="1"/>
    <col min="16" max="26" width="8.7265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5" customHeight="1">
      <c r="A9" s="1"/>
      <c r="B9" s="1"/>
      <c r="C9" s="1"/>
      <c r="D9" s="1"/>
      <c r="E9" s="1"/>
      <c r="F9" s="1"/>
      <c r="G9" s="1"/>
      <c r="H9" s="1"/>
      <c r="I9" s="1"/>
      <c r="J9" s="1"/>
      <c r="K9" s="1"/>
      <c r="L9" s="1"/>
      <c r="M9" s="1"/>
      <c r="N9" s="1"/>
      <c r="O9" s="1"/>
      <c r="P9" s="1"/>
      <c r="Q9" s="1"/>
      <c r="R9" s="1"/>
      <c r="S9" s="1"/>
      <c r="T9" s="1"/>
      <c r="U9" s="1"/>
      <c r="V9" s="1"/>
      <c r="W9" s="1"/>
      <c r="X9" s="1"/>
      <c r="Y9" s="1"/>
      <c r="Z9" s="1"/>
    </row>
    <row r="10" spans="1:26" ht="1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3.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3"/>
      <c r="L12" s="3"/>
      <c r="M12" s="3"/>
      <c r="N12" s="3"/>
      <c r="O12" s="3"/>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2"/>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Z1000"/>
  <sheetViews>
    <sheetView topLeftCell="A24" zoomScale="74" workbookViewId="0"/>
  </sheetViews>
  <sheetFormatPr defaultColWidth="14.453125" defaultRowHeight="15" customHeight="1"/>
  <cols>
    <col min="1" max="9" width="8.7265625" customWidth="1"/>
    <col min="10" max="10" width="7.26953125" customWidth="1"/>
    <col min="11" max="14" width="8.7265625" customWidth="1"/>
    <col min="15" max="15" width="15.54296875" customWidth="1"/>
    <col min="16" max="26" width="8.7265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5" customHeight="1">
      <c r="A9" s="1"/>
      <c r="B9" s="1"/>
      <c r="C9" s="1"/>
      <c r="D9" s="1"/>
      <c r="E9" s="1"/>
      <c r="F9" s="1"/>
      <c r="G9" s="1"/>
      <c r="H9" s="1"/>
      <c r="I9" s="1"/>
      <c r="J9" s="1"/>
      <c r="K9" s="1"/>
      <c r="L9" s="1"/>
      <c r="M9" s="1"/>
      <c r="N9" s="1"/>
      <c r="O9" s="1"/>
      <c r="P9" s="1"/>
      <c r="Q9" s="1"/>
      <c r="R9" s="1"/>
      <c r="S9" s="1"/>
      <c r="T9" s="1"/>
      <c r="U9" s="1"/>
      <c r="V9" s="1"/>
      <c r="W9" s="1"/>
      <c r="X9" s="1"/>
      <c r="Y9" s="1"/>
      <c r="Z9" s="1"/>
    </row>
    <row r="10" spans="1:26" ht="1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3.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52"/>
      <c r="L12" s="148"/>
      <c r="M12" s="148"/>
      <c r="N12" s="148"/>
      <c r="O12" s="149"/>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2"/>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K12:O1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7B57B"/>
  </sheetPr>
  <dimension ref="A1:Z1000"/>
  <sheetViews>
    <sheetView workbookViewId="0"/>
  </sheetViews>
  <sheetFormatPr defaultColWidth="14.453125" defaultRowHeight="15" customHeight="1"/>
  <cols>
    <col min="1" max="9" width="8.7265625" customWidth="1"/>
    <col min="10" max="10" width="3.81640625" customWidth="1"/>
    <col min="11" max="14" width="8.7265625" customWidth="1"/>
    <col min="15" max="15" width="15.54296875" customWidth="1"/>
    <col min="16" max="26" width="8.7265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59">
        <f>Cover!K9</f>
        <v>0</v>
      </c>
      <c r="J2" s="151"/>
      <c r="K2" s="151"/>
      <c r="L2" s="151"/>
      <c r="M2" s="151"/>
      <c r="N2" s="1"/>
      <c r="O2" s="1"/>
      <c r="P2" s="1"/>
      <c r="Q2" s="1"/>
      <c r="R2" s="1"/>
      <c r="S2" s="1"/>
      <c r="T2" s="1"/>
      <c r="U2" s="1"/>
      <c r="V2" s="1"/>
      <c r="W2" s="1"/>
      <c r="X2" s="1"/>
      <c r="Y2" s="1"/>
      <c r="Z2" s="1"/>
    </row>
    <row r="3" spans="1:26" ht="14.25" customHeight="1">
      <c r="A3" s="1"/>
      <c r="B3" s="1"/>
      <c r="C3" s="1"/>
      <c r="D3" s="1"/>
      <c r="E3" s="1"/>
      <c r="F3" s="1"/>
      <c r="G3" s="1"/>
      <c r="H3" s="1"/>
      <c r="I3" s="152" t="s">
        <v>0</v>
      </c>
      <c r="J3" s="148"/>
      <c r="K3" s="148"/>
      <c r="L3" s="148"/>
      <c r="M3" s="149"/>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4" t="s">
        <v>1</v>
      </c>
      <c r="H6" s="4"/>
      <c r="I6" s="1"/>
      <c r="J6" s="1"/>
      <c r="K6" s="1"/>
      <c r="L6" s="1"/>
      <c r="M6" s="1"/>
      <c r="N6" s="1"/>
      <c r="O6" s="1"/>
      <c r="P6" s="1"/>
      <c r="Q6" s="1"/>
      <c r="R6" s="1"/>
      <c r="S6" s="1"/>
      <c r="T6" s="1"/>
      <c r="U6" s="1"/>
      <c r="V6" s="1"/>
      <c r="W6" s="1"/>
      <c r="X6" s="1"/>
      <c r="Y6" s="1"/>
      <c r="Z6" s="1"/>
    </row>
    <row r="7" spans="1:26" ht="18.75" customHeight="1">
      <c r="A7" s="1"/>
      <c r="B7" s="1"/>
      <c r="C7" s="1"/>
      <c r="D7" s="1"/>
      <c r="E7" s="1"/>
      <c r="F7" s="5"/>
      <c r="G7" s="5"/>
      <c r="H7" s="5"/>
      <c r="I7" s="5"/>
      <c r="J7" s="5"/>
      <c r="K7" s="5"/>
      <c r="L7" s="5"/>
      <c r="M7" s="5"/>
      <c r="N7" s="5"/>
      <c r="O7" s="5"/>
      <c r="P7" s="5"/>
      <c r="Q7" s="5"/>
      <c r="R7" s="5"/>
      <c r="S7" s="5"/>
      <c r="T7" s="5"/>
      <c r="U7" s="5"/>
      <c r="V7" s="1"/>
      <c r="W7" s="1"/>
      <c r="X7" s="1"/>
      <c r="Y7" s="1"/>
      <c r="Z7" s="1"/>
    </row>
    <row r="8" spans="1:26" ht="18.75" customHeight="1">
      <c r="A8" s="1"/>
      <c r="B8" s="4"/>
      <c r="C8" s="4"/>
      <c r="D8" s="4"/>
      <c r="E8" s="4"/>
      <c r="F8" s="1"/>
      <c r="G8" s="6">
        <v>1</v>
      </c>
      <c r="H8" s="153" t="s">
        <v>2</v>
      </c>
      <c r="I8" s="148"/>
      <c r="J8" s="148"/>
      <c r="K8" s="148"/>
      <c r="L8" s="149"/>
      <c r="M8" s="7" t="s">
        <v>3</v>
      </c>
      <c r="N8" s="160" t="s">
        <v>4</v>
      </c>
      <c r="O8" s="148"/>
      <c r="P8" s="148"/>
      <c r="Q8" s="148"/>
      <c r="R8" s="148"/>
      <c r="S8" s="148"/>
      <c r="T8" s="148"/>
      <c r="U8" s="149"/>
      <c r="V8" s="1"/>
      <c r="W8" s="1"/>
      <c r="X8" s="1"/>
      <c r="Y8" s="1"/>
      <c r="Z8" s="1"/>
    </row>
    <row r="9" spans="1:26" ht="18.75" customHeight="1">
      <c r="A9" s="1"/>
      <c r="B9" s="1"/>
      <c r="C9" s="1"/>
      <c r="D9" s="1"/>
      <c r="E9" s="1"/>
      <c r="F9" s="5"/>
      <c r="G9" s="8"/>
      <c r="H9" s="154" t="s">
        <v>5</v>
      </c>
      <c r="I9" s="155"/>
      <c r="J9" s="155"/>
      <c r="K9" s="155"/>
      <c r="L9" s="156"/>
      <c r="M9" s="9" t="s">
        <v>3</v>
      </c>
      <c r="N9" s="158" t="s">
        <v>6</v>
      </c>
      <c r="O9" s="155"/>
      <c r="P9" s="155"/>
      <c r="Q9" s="155"/>
      <c r="R9" s="155"/>
      <c r="S9" s="155"/>
      <c r="T9" s="155"/>
      <c r="U9" s="156"/>
      <c r="V9" s="1"/>
      <c r="W9" s="1"/>
      <c r="X9" s="1"/>
      <c r="Y9" s="1"/>
      <c r="Z9" s="1"/>
    </row>
    <row r="10" spans="1:26" ht="18.75" customHeight="1">
      <c r="A10" s="1"/>
      <c r="B10" s="1"/>
      <c r="C10" s="1"/>
      <c r="D10" s="3"/>
      <c r="E10" s="1"/>
      <c r="F10" s="1"/>
      <c r="G10" s="6">
        <v>2</v>
      </c>
      <c r="H10" s="153" t="s">
        <v>7</v>
      </c>
      <c r="I10" s="148"/>
      <c r="J10" s="148"/>
      <c r="K10" s="148"/>
      <c r="L10" s="149"/>
      <c r="M10" s="7" t="s">
        <v>3</v>
      </c>
      <c r="N10" s="157" t="s">
        <v>4</v>
      </c>
      <c r="O10" s="148"/>
      <c r="P10" s="148"/>
      <c r="Q10" s="148"/>
      <c r="R10" s="148"/>
      <c r="S10" s="148"/>
      <c r="T10" s="148"/>
      <c r="U10" s="149"/>
      <c r="V10" s="1"/>
      <c r="W10" s="1"/>
      <c r="X10" s="1"/>
      <c r="Y10" s="1"/>
      <c r="Z10" s="1"/>
    </row>
    <row r="11" spans="1:26" ht="18.75" customHeight="1">
      <c r="A11" s="1"/>
      <c r="B11" s="1"/>
      <c r="C11" s="1"/>
      <c r="D11" s="3"/>
      <c r="E11" s="1"/>
      <c r="F11" s="5"/>
      <c r="G11" s="8"/>
      <c r="H11" s="154" t="s">
        <v>8</v>
      </c>
      <c r="I11" s="155"/>
      <c r="J11" s="155"/>
      <c r="K11" s="155"/>
      <c r="L11" s="156"/>
      <c r="M11" s="9" t="s">
        <v>3</v>
      </c>
      <c r="N11" s="158" t="s">
        <v>9</v>
      </c>
      <c r="O11" s="155"/>
      <c r="P11" s="155"/>
      <c r="Q11" s="155"/>
      <c r="R11" s="155"/>
      <c r="S11" s="155"/>
      <c r="T11" s="155"/>
      <c r="U11" s="156"/>
      <c r="V11" s="1"/>
      <c r="W11" s="1"/>
      <c r="X11" s="1"/>
      <c r="Y11" s="1"/>
      <c r="Z11" s="1"/>
    </row>
    <row r="12" spans="1:26" ht="18.75" customHeight="1">
      <c r="A12" s="1"/>
      <c r="B12" s="1"/>
      <c r="C12" s="1"/>
      <c r="D12" s="1"/>
      <c r="E12" s="1"/>
      <c r="F12" s="1"/>
      <c r="G12" s="6">
        <v>3</v>
      </c>
      <c r="H12" s="153" t="s">
        <v>10</v>
      </c>
      <c r="I12" s="148"/>
      <c r="J12" s="148"/>
      <c r="K12" s="148"/>
      <c r="L12" s="149"/>
      <c r="M12" s="7" t="s">
        <v>3</v>
      </c>
      <c r="N12" s="157" t="s">
        <v>4</v>
      </c>
      <c r="O12" s="148"/>
      <c r="P12" s="148"/>
      <c r="Q12" s="148"/>
      <c r="R12" s="148"/>
      <c r="S12" s="148"/>
      <c r="T12" s="148"/>
      <c r="U12" s="149"/>
      <c r="V12" s="1"/>
      <c r="W12" s="1"/>
      <c r="X12" s="1"/>
      <c r="Y12" s="1"/>
      <c r="Z12" s="1"/>
    </row>
    <row r="13" spans="1:26" ht="18.75" customHeight="1">
      <c r="A13" s="1"/>
      <c r="B13" s="1"/>
      <c r="C13" s="1"/>
      <c r="D13" s="1"/>
      <c r="E13" s="1"/>
      <c r="F13" s="5"/>
      <c r="G13" s="8"/>
      <c r="H13" s="154" t="s">
        <v>11</v>
      </c>
      <c r="I13" s="155"/>
      <c r="J13" s="155"/>
      <c r="K13" s="155"/>
      <c r="L13" s="156"/>
      <c r="M13" s="9" t="s">
        <v>3</v>
      </c>
      <c r="N13" s="158" t="s">
        <v>12</v>
      </c>
      <c r="O13" s="155"/>
      <c r="P13" s="155"/>
      <c r="Q13" s="155"/>
      <c r="R13" s="155"/>
      <c r="S13" s="155"/>
      <c r="T13" s="155"/>
      <c r="U13" s="156"/>
      <c r="V13" s="1"/>
      <c r="W13" s="1"/>
      <c r="X13" s="1"/>
      <c r="Y13" s="1"/>
      <c r="Z13" s="1"/>
    </row>
    <row r="14" spans="1:26" ht="18.75" customHeight="1">
      <c r="A14" s="1"/>
      <c r="B14" s="1"/>
      <c r="C14" s="1"/>
      <c r="D14" s="1"/>
      <c r="E14" s="1"/>
      <c r="F14" s="1"/>
      <c r="G14" s="6">
        <v>4</v>
      </c>
      <c r="H14" s="153" t="s">
        <v>13</v>
      </c>
      <c r="I14" s="148"/>
      <c r="J14" s="148"/>
      <c r="K14" s="148"/>
      <c r="L14" s="149"/>
      <c r="M14" s="7" t="s">
        <v>3</v>
      </c>
      <c r="N14" s="157" t="s">
        <v>4</v>
      </c>
      <c r="O14" s="148"/>
      <c r="P14" s="148"/>
      <c r="Q14" s="148"/>
      <c r="R14" s="148"/>
      <c r="S14" s="148"/>
      <c r="T14" s="148"/>
      <c r="U14" s="149"/>
      <c r="V14" s="1"/>
      <c r="W14" s="1"/>
      <c r="X14" s="1"/>
      <c r="Y14" s="1"/>
      <c r="Z14" s="1"/>
    </row>
    <row r="15" spans="1:26" ht="18.75" customHeight="1">
      <c r="A15" s="1"/>
      <c r="B15" s="1"/>
      <c r="C15" s="1"/>
      <c r="D15" s="1"/>
      <c r="E15" s="1"/>
      <c r="F15" s="5"/>
      <c r="G15" s="8"/>
      <c r="H15" s="154" t="s">
        <v>14</v>
      </c>
      <c r="I15" s="155"/>
      <c r="J15" s="155"/>
      <c r="K15" s="155"/>
      <c r="L15" s="156"/>
      <c r="M15" s="9" t="s">
        <v>3</v>
      </c>
      <c r="N15" s="158" t="s">
        <v>15</v>
      </c>
      <c r="O15" s="155"/>
      <c r="P15" s="155"/>
      <c r="Q15" s="155"/>
      <c r="R15" s="155"/>
      <c r="S15" s="155"/>
      <c r="T15" s="155"/>
      <c r="U15" s="156"/>
      <c r="V15" s="1"/>
      <c r="W15" s="1"/>
      <c r="X15" s="1"/>
      <c r="Y15" s="1"/>
      <c r="Z15" s="1"/>
    </row>
    <row r="16" spans="1:26" ht="18.75" customHeight="1">
      <c r="A16" s="1"/>
      <c r="B16" s="1"/>
      <c r="C16" s="1"/>
      <c r="D16" s="1"/>
      <c r="E16" s="1"/>
      <c r="F16" s="1"/>
      <c r="G16" s="6">
        <v>5</v>
      </c>
      <c r="H16" s="153" t="s">
        <v>16</v>
      </c>
      <c r="I16" s="148"/>
      <c r="J16" s="148"/>
      <c r="K16" s="148"/>
      <c r="L16" s="149"/>
      <c r="M16" s="7" t="s">
        <v>3</v>
      </c>
      <c r="N16" s="157" t="s">
        <v>4</v>
      </c>
      <c r="O16" s="148"/>
      <c r="P16" s="148"/>
      <c r="Q16" s="148"/>
      <c r="R16" s="148"/>
      <c r="S16" s="148"/>
      <c r="T16" s="148"/>
      <c r="U16" s="149"/>
      <c r="V16" s="1"/>
      <c r="W16" s="1"/>
      <c r="X16" s="1"/>
      <c r="Y16" s="1"/>
      <c r="Z16" s="1"/>
    </row>
    <row r="17" spans="1:26" ht="18.75" customHeight="1">
      <c r="A17" s="1"/>
      <c r="B17" s="1"/>
      <c r="C17" s="1"/>
      <c r="D17" s="1"/>
      <c r="E17" s="1"/>
      <c r="F17" s="5"/>
      <c r="G17" s="8"/>
      <c r="H17" s="154" t="s">
        <v>17</v>
      </c>
      <c r="I17" s="155"/>
      <c r="J17" s="155"/>
      <c r="K17" s="155"/>
      <c r="L17" s="156"/>
      <c r="M17" s="9" t="s">
        <v>3</v>
      </c>
      <c r="N17" s="158" t="s">
        <v>18</v>
      </c>
      <c r="O17" s="155"/>
      <c r="P17" s="155"/>
      <c r="Q17" s="155"/>
      <c r="R17" s="155"/>
      <c r="S17" s="155"/>
      <c r="T17" s="155"/>
      <c r="U17" s="156"/>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53" t="s">
        <v>19</v>
      </c>
      <c r="I19" s="148"/>
      <c r="J19" s="148"/>
      <c r="K19" s="148"/>
      <c r="L19" s="148"/>
      <c r="M19" s="149"/>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3">
    <mergeCell ref="N16:U16"/>
    <mergeCell ref="N17:U17"/>
    <mergeCell ref="I2:M2"/>
    <mergeCell ref="I3:M3"/>
    <mergeCell ref="H8:L8"/>
    <mergeCell ref="N8:U8"/>
    <mergeCell ref="H9:L9"/>
    <mergeCell ref="N9:U9"/>
    <mergeCell ref="N10:U10"/>
    <mergeCell ref="H17:L17"/>
    <mergeCell ref="N11:U11"/>
    <mergeCell ref="N12:U12"/>
    <mergeCell ref="N13:U13"/>
    <mergeCell ref="N14:U14"/>
    <mergeCell ref="N15:U15"/>
    <mergeCell ref="H19:M19"/>
    <mergeCell ref="H10:L10"/>
    <mergeCell ref="H11:L11"/>
    <mergeCell ref="H12:L12"/>
    <mergeCell ref="H13:L13"/>
    <mergeCell ref="H14:L14"/>
    <mergeCell ref="H15:L15"/>
    <mergeCell ref="H16:L16"/>
  </mergeCells>
  <hyperlinks>
    <hyperlink ref="H8" location="'Questionary Ecosystems'!A1" display="Questionary Ecosystems" xr:uid="{00000000-0004-0000-0300-000000000000}"/>
    <hyperlink ref="H9" location="'Ecosystems Results'!A1" display="Ecosystems Results" xr:uid="{00000000-0004-0000-0300-000001000000}"/>
    <hyperlink ref="H10" location="'Questionary Food Risk'!A1" display="Questionary Food Risk" xr:uid="{00000000-0004-0000-0300-000002000000}"/>
    <hyperlink ref="H11" location="'Food Risk Results'!A1" display="Food Risk Results" xr:uid="{00000000-0004-0000-0300-000003000000}"/>
    <hyperlink ref="H12" location="'Questionary Health'!A1" display="Questionary Health" xr:uid="{00000000-0004-0000-0300-000004000000}"/>
    <hyperlink ref="H13" location="'Health Risk Result'!A1" display="Health Risk Result" xr:uid="{00000000-0004-0000-0300-000005000000}"/>
    <hyperlink ref="H14" location="'Questionnaire Infrastructure'!A1" display="Questionnaire Infrastructure" xr:uid="{00000000-0004-0000-0300-000006000000}"/>
    <hyperlink ref="H15" location="'Infrastructure risk results'!A1" display="Infrastructure risk results" xr:uid="{00000000-0004-0000-0300-000007000000}"/>
    <hyperlink ref="H16" location="'Questionary Economy&amp;Finance'!A1" display="Questionary Economy&amp;Finance" xr:uid="{00000000-0004-0000-0300-000008000000}"/>
    <hyperlink ref="H17" location="'Economy and Finance Results'!A1" display="Economy and Finance Results" xr:uid="{00000000-0004-0000-0300-000009000000}"/>
  </hyperlink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B3" zoomScale="70" zoomScaleNormal="70" workbookViewId="0">
      <selection activeCell="I8" sqref="I8"/>
    </sheetView>
  </sheetViews>
  <sheetFormatPr defaultColWidth="14.453125" defaultRowHeight="15" customHeight="1"/>
  <cols>
    <col min="1" max="1" width="3.26953125" customWidth="1"/>
    <col min="2" max="2" width="55.08984375" customWidth="1"/>
    <col min="3" max="3" width="13.453125" customWidth="1"/>
    <col min="4" max="4" width="2.26953125" customWidth="1"/>
    <col min="5" max="5" width="66.08984375" customWidth="1"/>
    <col min="6" max="6" width="19.81640625" customWidth="1"/>
    <col min="7" max="26" width="8.7265625" customWidth="1"/>
  </cols>
  <sheetData>
    <row r="1" spans="1:26" ht="41" customHeight="1">
      <c r="A1" s="10"/>
      <c r="B1" s="11" t="s">
        <v>20</v>
      </c>
      <c r="C1" s="12"/>
      <c r="D1" s="10"/>
      <c r="E1" s="13"/>
      <c r="F1" s="12"/>
      <c r="G1" s="10"/>
      <c r="H1" s="10"/>
      <c r="I1" s="10"/>
      <c r="J1" s="10"/>
      <c r="K1" s="10"/>
      <c r="L1" s="10"/>
      <c r="M1" s="10"/>
      <c r="N1" s="10"/>
      <c r="O1" s="10"/>
      <c r="P1" s="10"/>
      <c r="Q1" s="10"/>
      <c r="R1" s="10"/>
      <c r="S1" s="10"/>
      <c r="T1" s="10"/>
      <c r="U1" s="10"/>
      <c r="V1" s="10"/>
      <c r="W1" s="10"/>
      <c r="X1" s="10"/>
      <c r="Y1" s="10"/>
      <c r="Z1" s="10"/>
    </row>
    <row r="2" spans="1:26" ht="63" customHeight="1">
      <c r="A2" s="10"/>
      <c r="B2" s="14" t="s">
        <v>21</v>
      </c>
      <c r="C2" s="145">
        <f>Cover!K9</f>
        <v>0</v>
      </c>
      <c r="D2" s="146"/>
      <c r="E2" s="144"/>
      <c r="F2" s="12"/>
      <c r="G2" s="10"/>
      <c r="H2" s="10"/>
      <c r="I2" s="10"/>
      <c r="J2" s="10"/>
      <c r="K2" s="10"/>
      <c r="L2" s="10"/>
      <c r="M2" s="10"/>
      <c r="N2" s="10"/>
      <c r="O2" s="10"/>
      <c r="P2" s="10"/>
      <c r="Q2" s="10"/>
      <c r="R2" s="10"/>
      <c r="S2" s="10"/>
      <c r="T2" s="10"/>
      <c r="U2" s="10"/>
      <c r="V2" s="10"/>
      <c r="W2" s="10"/>
      <c r="X2" s="10"/>
      <c r="Y2" s="10"/>
      <c r="Z2" s="10"/>
    </row>
    <row r="3" spans="1:26" ht="38" customHeight="1">
      <c r="A3" s="10"/>
      <c r="B3" s="147" t="s">
        <v>22</v>
      </c>
      <c r="C3" s="148"/>
      <c r="D3" s="148"/>
      <c r="E3" s="148"/>
      <c r="F3" s="149"/>
      <c r="G3" s="10"/>
      <c r="H3" s="10"/>
      <c r="I3" s="10"/>
      <c r="J3" s="10"/>
      <c r="K3" s="10"/>
      <c r="L3" s="10"/>
      <c r="M3" s="10"/>
      <c r="N3" s="10"/>
      <c r="O3" s="10"/>
      <c r="P3" s="10"/>
      <c r="Q3" s="10"/>
      <c r="R3" s="10"/>
      <c r="S3" s="10"/>
      <c r="T3" s="10"/>
      <c r="U3" s="10"/>
      <c r="V3" s="10"/>
      <c r="W3" s="10"/>
      <c r="X3" s="10"/>
      <c r="Y3" s="10"/>
      <c r="Z3" s="10"/>
    </row>
    <row r="4" spans="1:26" ht="14.25" customHeight="1">
      <c r="A4" s="10"/>
      <c r="B4" s="15"/>
      <c r="C4" s="15"/>
      <c r="D4" s="15"/>
      <c r="E4" s="15"/>
      <c r="F4" s="15"/>
      <c r="G4" s="10"/>
      <c r="H4" s="10"/>
      <c r="I4" s="10"/>
      <c r="J4" s="10"/>
      <c r="K4" s="10"/>
      <c r="L4" s="10"/>
      <c r="M4" s="10"/>
      <c r="N4" s="10"/>
      <c r="O4" s="10"/>
      <c r="P4" s="10"/>
      <c r="Q4" s="10"/>
      <c r="R4" s="10"/>
      <c r="S4" s="10"/>
      <c r="T4" s="10"/>
      <c r="U4" s="10"/>
      <c r="V4" s="10"/>
      <c r="W4" s="10"/>
      <c r="X4" s="10"/>
      <c r="Y4" s="10"/>
      <c r="Z4" s="10"/>
    </row>
    <row r="5" spans="1:26" ht="14.25" customHeight="1">
      <c r="A5" s="10"/>
      <c r="B5" s="15"/>
      <c r="C5" s="15"/>
      <c r="D5" s="15"/>
      <c r="E5" s="15"/>
      <c r="F5" s="15"/>
      <c r="G5" s="10"/>
      <c r="H5" s="10"/>
      <c r="I5" s="10"/>
      <c r="J5" s="10"/>
      <c r="K5" s="10"/>
      <c r="L5" s="10"/>
      <c r="M5" s="10"/>
      <c r="N5" s="10"/>
      <c r="O5" s="10"/>
      <c r="P5" s="10"/>
      <c r="Q5" s="10"/>
      <c r="R5" s="10"/>
      <c r="S5" s="10"/>
      <c r="T5" s="10"/>
      <c r="U5" s="10"/>
      <c r="V5" s="10"/>
      <c r="W5" s="10"/>
      <c r="X5" s="10"/>
      <c r="Y5" s="10"/>
      <c r="Z5" s="10"/>
    </row>
    <row r="6" spans="1:26" ht="14.25" customHeight="1">
      <c r="A6" s="10"/>
      <c r="B6" s="15"/>
      <c r="C6" s="15"/>
      <c r="D6" s="15"/>
      <c r="E6" s="15"/>
      <c r="F6" s="15"/>
      <c r="G6" s="10"/>
      <c r="H6" s="10"/>
      <c r="I6" s="10"/>
      <c r="J6" s="10"/>
      <c r="K6" s="10"/>
      <c r="L6" s="10"/>
      <c r="M6" s="10"/>
      <c r="N6" s="10"/>
      <c r="O6" s="10"/>
      <c r="P6" s="10"/>
      <c r="Q6" s="10"/>
      <c r="R6" s="10"/>
      <c r="S6" s="10"/>
      <c r="T6" s="10"/>
      <c r="U6" s="10"/>
      <c r="V6" s="10"/>
      <c r="W6" s="10"/>
      <c r="X6" s="10"/>
      <c r="Y6" s="10"/>
      <c r="Z6" s="10"/>
    </row>
    <row r="7" spans="1:26" ht="14.25" customHeight="1">
      <c r="A7" s="10"/>
      <c r="B7" s="13"/>
      <c r="C7" s="12"/>
      <c r="D7" s="10"/>
      <c r="E7" s="13"/>
      <c r="F7" s="12"/>
      <c r="G7" s="10"/>
      <c r="H7" s="10"/>
      <c r="I7" s="10"/>
      <c r="J7" s="10"/>
      <c r="K7" s="10"/>
      <c r="L7" s="10"/>
      <c r="M7" s="10"/>
      <c r="N7" s="10"/>
      <c r="O7" s="10"/>
      <c r="P7" s="10"/>
      <c r="Q7" s="10"/>
      <c r="R7" s="10"/>
      <c r="S7" s="10"/>
      <c r="T7" s="10"/>
      <c r="U7" s="10"/>
      <c r="V7" s="10"/>
      <c r="W7" s="10"/>
      <c r="X7" s="10"/>
      <c r="Y7" s="10"/>
      <c r="Z7" s="10"/>
    </row>
    <row r="8" spans="1:26" ht="30" customHeight="1">
      <c r="A8" s="10"/>
      <c r="B8" s="143" t="s">
        <v>23</v>
      </c>
      <c r="C8" s="144"/>
      <c r="D8" s="16"/>
      <c r="E8" s="143" t="s">
        <v>24</v>
      </c>
      <c r="F8" s="144"/>
      <c r="G8" s="10"/>
      <c r="H8" s="10"/>
      <c r="I8" s="10"/>
      <c r="J8" s="10"/>
      <c r="K8" s="10"/>
      <c r="L8" s="10"/>
      <c r="M8" s="10"/>
      <c r="N8" s="10"/>
      <c r="O8" s="10"/>
      <c r="P8" s="10"/>
      <c r="Q8" s="10"/>
      <c r="R8" s="10"/>
      <c r="S8" s="10"/>
      <c r="T8" s="10"/>
      <c r="U8" s="10"/>
      <c r="V8" s="10"/>
      <c r="W8" s="10"/>
      <c r="X8" s="10"/>
      <c r="Y8" s="10"/>
      <c r="Z8" s="10"/>
    </row>
    <row r="9" spans="1:26" ht="14.25" customHeight="1">
      <c r="A9" s="10"/>
      <c r="B9" s="17"/>
      <c r="C9" s="18" t="s">
        <v>25</v>
      </c>
      <c r="D9" s="10"/>
      <c r="E9" s="19"/>
      <c r="F9" s="18" t="s">
        <v>26</v>
      </c>
      <c r="G9" s="10"/>
      <c r="H9" s="10"/>
      <c r="I9" s="10"/>
      <c r="J9" s="10"/>
      <c r="K9" s="10"/>
      <c r="L9" s="10"/>
      <c r="M9" s="10"/>
      <c r="N9" s="10"/>
      <c r="O9" s="10"/>
      <c r="P9" s="10"/>
      <c r="Q9" s="10"/>
      <c r="R9" s="10"/>
      <c r="S9" s="10"/>
      <c r="T9" s="10"/>
      <c r="U9" s="10"/>
      <c r="V9" s="10"/>
      <c r="W9" s="10"/>
      <c r="X9" s="10"/>
      <c r="Y9" s="10"/>
      <c r="Z9" s="10"/>
    </row>
    <row r="10" spans="1:26" ht="14.25" customHeight="1">
      <c r="A10" s="10"/>
      <c r="B10" s="20" t="s">
        <v>27</v>
      </c>
      <c r="C10" s="21" t="s">
        <v>54</v>
      </c>
      <c r="D10" s="10"/>
      <c r="E10" s="22" t="s">
        <v>29</v>
      </c>
      <c r="F10" s="21"/>
      <c r="G10" s="10"/>
      <c r="H10" s="10"/>
      <c r="I10" s="10"/>
      <c r="J10" s="10"/>
      <c r="K10" s="10"/>
      <c r="L10" s="10"/>
      <c r="M10" s="10"/>
      <c r="N10" s="10"/>
      <c r="O10" s="10"/>
      <c r="P10" s="10"/>
      <c r="Q10" s="10"/>
      <c r="R10" s="10"/>
      <c r="S10" s="10"/>
      <c r="T10" s="10"/>
      <c r="U10" s="10"/>
      <c r="V10" s="10"/>
      <c r="W10" s="10"/>
      <c r="X10" s="10"/>
      <c r="Y10" s="10"/>
      <c r="Z10" s="10"/>
    </row>
    <row r="11" spans="1:26" ht="14.25" customHeight="1">
      <c r="A11" s="10"/>
      <c r="B11" s="20" t="s">
        <v>30</v>
      </c>
      <c r="C11" s="21" t="s">
        <v>54</v>
      </c>
      <c r="D11" s="10"/>
      <c r="E11" s="22" t="s">
        <v>29</v>
      </c>
      <c r="F11" s="21"/>
      <c r="G11" s="10"/>
      <c r="H11" s="10"/>
      <c r="I11" s="10"/>
      <c r="J11" s="10"/>
      <c r="K11" s="10"/>
      <c r="L11" s="10"/>
      <c r="M11" s="10"/>
      <c r="N11" s="10"/>
      <c r="O11" s="10"/>
      <c r="P11" s="10"/>
      <c r="Q11" s="10"/>
      <c r="R11" s="10"/>
      <c r="S11" s="10"/>
      <c r="T11" s="10"/>
      <c r="U11" s="10"/>
      <c r="V11" s="10"/>
      <c r="W11" s="10"/>
      <c r="X11" s="10"/>
      <c r="Y11" s="10"/>
      <c r="Z11" s="10"/>
    </row>
    <row r="12" spans="1:26" ht="14.25" customHeight="1">
      <c r="A12" s="10"/>
      <c r="B12" s="20" t="s">
        <v>31</v>
      </c>
      <c r="C12" s="21" t="s">
        <v>28</v>
      </c>
      <c r="D12" s="10"/>
      <c r="E12" s="22" t="s">
        <v>29</v>
      </c>
      <c r="F12" s="21"/>
      <c r="G12" s="10"/>
      <c r="H12" s="10"/>
      <c r="I12" s="10"/>
      <c r="J12" s="10"/>
      <c r="K12" s="10"/>
      <c r="L12" s="10"/>
      <c r="M12" s="10"/>
      <c r="N12" s="10"/>
      <c r="O12" s="10"/>
      <c r="P12" s="10"/>
      <c r="Q12" s="10"/>
      <c r="R12" s="10"/>
      <c r="S12" s="10"/>
      <c r="T12" s="10"/>
      <c r="U12" s="10"/>
      <c r="V12" s="10"/>
      <c r="W12" s="10"/>
      <c r="X12" s="10"/>
      <c r="Y12" s="10"/>
      <c r="Z12" s="10"/>
    </row>
    <row r="13" spans="1:26" ht="14.25" customHeight="1">
      <c r="A13" s="10"/>
      <c r="B13" s="20" t="s">
        <v>32</v>
      </c>
      <c r="C13" s="21" t="s">
        <v>28</v>
      </c>
      <c r="D13" s="10"/>
      <c r="E13" s="22" t="s">
        <v>33</v>
      </c>
      <c r="F13" s="21"/>
      <c r="G13" s="10"/>
      <c r="H13" s="10"/>
      <c r="I13" s="10"/>
      <c r="J13" s="10"/>
      <c r="K13" s="10"/>
      <c r="L13" s="10"/>
      <c r="M13" s="10"/>
      <c r="N13" s="10"/>
      <c r="O13" s="10"/>
      <c r="P13" s="10"/>
      <c r="Q13" s="10"/>
      <c r="R13" s="10"/>
      <c r="S13" s="10"/>
      <c r="T13" s="10"/>
      <c r="U13" s="10"/>
      <c r="V13" s="10"/>
      <c r="W13" s="10"/>
      <c r="X13" s="10"/>
      <c r="Y13" s="10"/>
      <c r="Z13" s="10"/>
    </row>
    <row r="14" spans="1:26" ht="14.25" customHeight="1">
      <c r="A14" s="10"/>
      <c r="B14" s="20" t="s">
        <v>34</v>
      </c>
      <c r="C14" s="21" t="s">
        <v>28</v>
      </c>
      <c r="D14" s="10"/>
      <c r="E14" s="22" t="s">
        <v>35</v>
      </c>
      <c r="F14" s="21"/>
      <c r="G14" s="10"/>
      <c r="H14" s="10"/>
      <c r="I14" s="10"/>
      <c r="J14" s="10"/>
      <c r="K14" s="10"/>
      <c r="L14" s="10"/>
      <c r="M14" s="10"/>
      <c r="N14" s="10"/>
      <c r="O14" s="10"/>
      <c r="P14" s="10"/>
      <c r="Q14" s="10"/>
      <c r="R14" s="10"/>
      <c r="S14" s="10"/>
      <c r="T14" s="10"/>
      <c r="U14" s="10"/>
      <c r="V14" s="10"/>
      <c r="W14" s="10"/>
      <c r="X14" s="10"/>
      <c r="Y14" s="10"/>
      <c r="Z14" s="10"/>
    </row>
    <row r="15" spans="1:26" ht="14.25" customHeight="1">
      <c r="A15" s="10"/>
      <c r="B15" s="20" t="s">
        <v>36</v>
      </c>
      <c r="C15" s="21" t="s">
        <v>28</v>
      </c>
      <c r="D15" s="10"/>
      <c r="E15" s="22" t="s">
        <v>37</v>
      </c>
      <c r="F15" s="21"/>
      <c r="G15" s="10"/>
      <c r="H15" s="10"/>
      <c r="I15" s="10"/>
      <c r="J15" s="10"/>
      <c r="K15" s="10"/>
      <c r="L15" s="10"/>
      <c r="M15" s="10"/>
      <c r="N15" s="10"/>
      <c r="O15" s="10"/>
      <c r="P15" s="10"/>
      <c r="Q15" s="10"/>
      <c r="R15" s="10"/>
      <c r="S15" s="10"/>
      <c r="T15" s="10"/>
      <c r="U15" s="10"/>
      <c r="V15" s="10"/>
      <c r="W15" s="10"/>
      <c r="X15" s="10"/>
      <c r="Y15" s="10"/>
      <c r="Z15" s="10"/>
    </row>
    <row r="16" spans="1:26" ht="14.25" customHeight="1">
      <c r="A16" s="10"/>
      <c r="B16" s="23"/>
      <c r="C16" s="24"/>
      <c r="D16" s="10"/>
      <c r="E16" s="25"/>
      <c r="F16" s="24"/>
      <c r="G16" s="10"/>
      <c r="H16" s="10"/>
      <c r="I16" s="10"/>
      <c r="J16" s="10"/>
      <c r="K16" s="10"/>
      <c r="L16" s="10"/>
      <c r="M16" s="10"/>
      <c r="N16" s="10"/>
      <c r="O16" s="10"/>
      <c r="P16" s="10"/>
      <c r="Q16" s="10"/>
      <c r="R16" s="10"/>
      <c r="S16" s="10"/>
      <c r="T16" s="10"/>
      <c r="U16" s="10"/>
      <c r="V16" s="10"/>
      <c r="W16" s="10"/>
      <c r="X16" s="10"/>
      <c r="Y16" s="10"/>
      <c r="Z16" s="10"/>
    </row>
    <row r="17" spans="1:26" ht="30" customHeight="1">
      <c r="A17" s="10"/>
      <c r="B17" s="143" t="s">
        <v>38</v>
      </c>
      <c r="C17" s="144"/>
      <c r="D17" s="26"/>
      <c r="E17" s="143" t="s">
        <v>24</v>
      </c>
      <c r="F17" s="144"/>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27"/>
      <c r="C18" s="28"/>
      <c r="D18" s="10"/>
      <c r="E18" s="29"/>
      <c r="F18" s="28"/>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20" t="s">
        <v>39</v>
      </c>
      <c r="C19" s="21" t="s">
        <v>28</v>
      </c>
      <c r="D19" s="10"/>
      <c r="E19" s="30" t="s">
        <v>40</v>
      </c>
      <c r="F19" s="21"/>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20" t="s">
        <v>41</v>
      </c>
      <c r="C20" s="21" t="s">
        <v>28</v>
      </c>
      <c r="D20" s="10"/>
      <c r="E20" s="22" t="s">
        <v>42</v>
      </c>
      <c r="F20" s="21"/>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20" t="s">
        <v>43</v>
      </c>
      <c r="C21" s="21" t="s">
        <v>28</v>
      </c>
      <c r="D21" s="10"/>
      <c r="E21" s="22" t="s">
        <v>44</v>
      </c>
      <c r="F21" s="21"/>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20" t="s">
        <v>45</v>
      </c>
      <c r="C22" s="21" t="s">
        <v>28</v>
      </c>
      <c r="D22" s="10"/>
      <c r="E22" s="22" t="s">
        <v>46</v>
      </c>
      <c r="F22" s="21"/>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20" t="s">
        <v>47</v>
      </c>
      <c r="C23" s="21" t="s">
        <v>28</v>
      </c>
      <c r="D23" s="10"/>
      <c r="E23" s="22" t="s">
        <v>48</v>
      </c>
      <c r="F23" s="21"/>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20" t="s">
        <v>49</v>
      </c>
      <c r="C24" s="21" t="s">
        <v>28</v>
      </c>
      <c r="D24" s="10"/>
      <c r="E24" s="22" t="s">
        <v>46</v>
      </c>
      <c r="F24" s="21"/>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31"/>
      <c r="C25" s="24"/>
      <c r="D25" s="10"/>
      <c r="E25" s="32"/>
      <c r="F25" s="24"/>
      <c r="G25" s="10"/>
      <c r="H25" s="10"/>
      <c r="I25" s="10"/>
      <c r="J25" s="10"/>
      <c r="K25" s="10"/>
      <c r="L25" s="10"/>
      <c r="M25" s="10"/>
      <c r="N25" s="10"/>
      <c r="O25" s="10"/>
      <c r="P25" s="10"/>
      <c r="Q25" s="10"/>
      <c r="R25" s="10"/>
      <c r="S25" s="10"/>
      <c r="T25" s="10"/>
      <c r="U25" s="10"/>
      <c r="V25" s="10"/>
      <c r="W25" s="10"/>
      <c r="X25" s="10"/>
      <c r="Y25" s="10"/>
      <c r="Z25" s="10"/>
    </row>
    <row r="26" spans="1:26" ht="30" customHeight="1">
      <c r="A26" s="10"/>
      <c r="B26" s="143" t="s">
        <v>50</v>
      </c>
      <c r="C26" s="144"/>
      <c r="D26" s="26"/>
      <c r="E26" s="143" t="s">
        <v>24</v>
      </c>
      <c r="F26" s="144"/>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33"/>
      <c r="C27" s="34"/>
      <c r="D27" s="26"/>
      <c r="E27" s="35"/>
      <c r="F27" s="36"/>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27" t="s">
        <v>51</v>
      </c>
      <c r="C28" s="21" t="s">
        <v>52</v>
      </c>
      <c r="D28" s="10"/>
      <c r="E28" s="29" t="s">
        <v>53</v>
      </c>
      <c r="F28" s="21" t="s">
        <v>54</v>
      </c>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20" t="s">
        <v>55</v>
      </c>
      <c r="C29" s="21" t="s">
        <v>52</v>
      </c>
      <c r="D29" s="10"/>
      <c r="E29" s="22" t="s">
        <v>56</v>
      </c>
      <c r="F29" s="21" t="s">
        <v>52</v>
      </c>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20" t="s">
        <v>57</v>
      </c>
      <c r="C30" s="21" t="s">
        <v>52</v>
      </c>
      <c r="D30" s="10"/>
      <c r="E30" s="22" t="s">
        <v>58</v>
      </c>
      <c r="F30" s="21" t="s">
        <v>59</v>
      </c>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20" t="s">
        <v>60</v>
      </c>
      <c r="C31" s="21" t="s">
        <v>52</v>
      </c>
      <c r="D31" s="10"/>
      <c r="E31" s="22" t="s">
        <v>61</v>
      </c>
      <c r="F31" s="21" t="s">
        <v>52</v>
      </c>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20" t="s">
        <v>62</v>
      </c>
      <c r="C32" s="21" t="s">
        <v>52</v>
      </c>
      <c r="D32" s="10"/>
      <c r="E32" s="22" t="s">
        <v>63</v>
      </c>
      <c r="F32" s="21" t="s">
        <v>52</v>
      </c>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20" t="s">
        <v>64</v>
      </c>
      <c r="C33" s="21" t="s">
        <v>52</v>
      </c>
      <c r="D33" s="10"/>
      <c r="E33" s="22" t="s">
        <v>65</v>
      </c>
      <c r="F33" s="21" t="s">
        <v>52</v>
      </c>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23"/>
      <c r="C34" s="24"/>
      <c r="D34" s="10"/>
      <c r="F34" s="24"/>
      <c r="G34" s="10"/>
      <c r="H34" s="10"/>
      <c r="I34" s="10"/>
      <c r="J34" s="10"/>
      <c r="K34" s="10"/>
      <c r="L34" s="10"/>
      <c r="M34" s="10"/>
      <c r="N34" s="10"/>
      <c r="O34" s="10"/>
      <c r="P34" s="10"/>
      <c r="Q34" s="10"/>
      <c r="R34" s="10"/>
      <c r="S34" s="10"/>
      <c r="T34" s="10"/>
      <c r="U34" s="10"/>
      <c r="V34" s="10"/>
      <c r="W34" s="10"/>
      <c r="X34" s="10"/>
      <c r="Y34" s="10"/>
      <c r="Z34" s="10"/>
    </row>
    <row r="35" spans="1:26" ht="30" customHeight="1">
      <c r="A35" s="10"/>
      <c r="B35" s="143" t="s">
        <v>66</v>
      </c>
      <c r="C35" s="144"/>
      <c r="D35" s="10"/>
      <c r="E35" s="143" t="s">
        <v>24</v>
      </c>
      <c r="F35" s="144"/>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33"/>
      <c r="C36" s="36"/>
      <c r="D36" s="10"/>
      <c r="E36" s="35"/>
      <c r="F36" s="36"/>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27" t="s">
        <v>67</v>
      </c>
      <c r="C37" s="21" t="s">
        <v>54</v>
      </c>
      <c r="D37" s="10"/>
      <c r="E37" s="37" t="s">
        <v>68</v>
      </c>
      <c r="F37" s="21" t="s">
        <v>54</v>
      </c>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27" t="s">
        <v>69</v>
      </c>
      <c r="C38" s="21" t="s">
        <v>54</v>
      </c>
      <c r="D38" s="10"/>
      <c r="E38" s="37" t="s">
        <v>70</v>
      </c>
      <c r="F38" s="21" t="s">
        <v>54</v>
      </c>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27" t="s">
        <v>71</v>
      </c>
      <c r="C39" s="21" t="s">
        <v>54</v>
      </c>
      <c r="D39" s="10"/>
      <c r="E39" s="37" t="s">
        <v>72</v>
      </c>
      <c r="F39" s="21" t="s">
        <v>52</v>
      </c>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27" t="s">
        <v>73</v>
      </c>
      <c r="C40" s="21" t="s">
        <v>52</v>
      </c>
      <c r="D40" s="10"/>
      <c r="E40" s="37" t="s">
        <v>74</v>
      </c>
      <c r="F40" s="21" t="s">
        <v>52</v>
      </c>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27" t="s">
        <v>75</v>
      </c>
      <c r="C41" s="21" t="s">
        <v>52</v>
      </c>
      <c r="D41" s="10"/>
      <c r="E41" s="37" t="s">
        <v>76</v>
      </c>
      <c r="F41" s="21" t="s">
        <v>52</v>
      </c>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27" t="s">
        <v>77</v>
      </c>
      <c r="C42" s="21" t="s">
        <v>52</v>
      </c>
      <c r="D42" s="10"/>
      <c r="E42" s="29" t="s">
        <v>78</v>
      </c>
      <c r="F42" s="21" t="s">
        <v>54</v>
      </c>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23"/>
      <c r="C43" s="24"/>
      <c r="D43" s="10"/>
      <c r="E43" s="25"/>
      <c r="F43" s="24"/>
      <c r="G43" s="10"/>
      <c r="H43" s="10"/>
      <c r="I43" s="10"/>
      <c r="J43" s="10"/>
      <c r="K43" s="10"/>
      <c r="L43" s="10"/>
      <c r="M43" s="10"/>
      <c r="N43" s="10"/>
      <c r="O43" s="10"/>
      <c r="P43" s="10"/>
      <c r="Q43" s="10"/>
      <c r="R43" s="10"/>
      <c r="S43" s="10"/>
      <c r="T43" s="10"/>
      <c r="U43" s="10"/>
      <c r="V43" s="10"/>
      <c r="W43" s="10"/>
      <c r="X43" s="10"/>
      <c r="Y43" s="10"/>
      <c r="Z43" s="10"/>
    </row>
    <row r="44" spans="1:26" ht="30" customHeight="1">
      <c r="A44" s="10"/>
      <c r="B44" s="143" t="s">
        <v>79</v>
      </c>
      <c r="C44" s="144"/>
      <c r="D44" s="10"/>
      <c r="E44" s="143" t="s">
        <v>24</v>
      </c>
      <c r="F44" s="144"/>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33"/>
      <c r="C45" s="36"/>
      <c r="D45" s="10"/>
      <c r="E45" s="35"/>
      <c r="F45" s="36"/>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27" t="s">
        <v>80</v>
      </c>
      <c r="C46" s="21" t="s">
        <v>54</v>
      </c>
      <c r="D46" s="10"/>
      <c r="E46" s="37" t="s">
        <v>81</v>
      </c>
      <c r="F46" s="21" t="s">
        <v>54</v>
      </c>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27" t="s">
        <v>82</v>
      </c>
      <c r="C47" s="21" t="s">
        <v>54</v>
      </c>
      <c r="D47" s="10"/>
      <c r="E47" s="37" t="s">
        <v>83</v>
      </c>
      <c r="F47" s="21" t="s">
        <v>54</v>
      </c>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27" t="s">
        <v>84</v>
      </c>
      <c r="C48" s="21" t="s">
        <v>54</v>
      </c>
      <c r="D48" s="10"/>
      <c r="E48" s="37" t="s">
        <v>85</v>
      </c>
      <c r="F48" s="21" t="s">
        <v>59</v>
      </c>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27" t="s">
        <v>86</v>
      </c>
      <c r="C49" s="21" t="s">
        <v>54</v>
      </c>
      <c r="D49" s="10"/>
      <c r="E49" s="37" t="s">
        <v>87</v>
      </c>
      <c r="F49" s="21" t="s">
        <v>59</v>
      </c>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27" t="s">
        <v>88</v>
      </c>
      <c r="C50" s="21" t="s">
        <v>54</v>
      </c>
      <c r="D50" s="10"/>
      <c r="E50" s="37" t="s">
        <v>89</v>
      </c>
      <c r="F50" s="21" t="s">
        <v>52</v>
      </c>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27" t="s">
        <v>90</v>
      </c>
      <c r="C51" s="21" t="s">
        <v>52</v>
      </c>
      <c r="D51" s="10"/>
      <c r="E51" s="29" t="s">
        <v>91</v>
      </c>
      <c r="F51" s="21" t="s">
        <v>52</v>
      </c>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23"/>
      <c r="C52" s="24"/>
      <c r="D52" s="10"/>
      <c r="E52" s="25"/>
      <c r="F52" s="24"/>
      <c r="G52" s="10"/>
      <c r="H52" s="10"/>
      <c r="I52" s="10"/>
      <c r="J52" s="10"/>
      <c r="K52" s="10"/>
      <c r="L52" s="10"/>
      <c r="M52" s="10"/>
      <c r="N52" s="10"/>
      <c r="O52" s="10"/>
      <c r="P52" s="10"/>
      <c r="Q52" s="10"/>
      <c r="R52" s="10"/>
      <c r="S52" s="10"/>
      <c r="T52" s="10"/>
      <c r="U52" s="10"/>
      <c r="V52" s="10"/>
      <c r="W52" s="10"/>
      <c r="X52" s="10"/>
      <c r="Y52" s="10"/>
      <c r="Z52" s="10"/>
    </row>
    <row r="53" spans="1:26" ht="30" customHeight="1">
      <c r="A53" s="10"/>
      <c r="B53" s="143" t="s">
        <v>92</v>
      </c>
      <c r="C53" s="144"/>
      <c r="D53" s="10"/>
      <c r="E53" s="143" t="s">
        <v>24</v>
      </c>
      <c r="F53" s="144"/>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33"/>
      <c r="C54" s="36"/>
      <c r="D54" s="10"/>
      <c r="E54" s="35"/>
      <c r="F54" s="36"/>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27" t="s">
        <v>93</v>
      </c>
      <c r="C55" s="21" t="s">
        <v>52</v>
      </c>
      <c r="D55" s="10"/>
      <c r="E55" s="29" t="s">
        <v>94</v>
      </c>
      <c r="F55" s="21" t="s">
        <v>52</v>
      </c>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27" t="s">
        <v>95</v>
      </c>
      <c r="C56" s="21" t="s">
        <v>54</v>
      </c>
      <c r="D56" s="10"/>
      <c r="E56" s="29" t="s">
        <v>96</v>
      </c>
      <c r="F56" s="21" t="s">
        <v>52</v>
      </c>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27" t="s">
        <v>97</v>
      </c>
      <c r="C57" s="21" t="s">
        <v>52</v>
      </c>
      <c r="D57" s="10"/>
      <c r="E57" s="29" t="s">
        <v>98</v>
      </c>
      <c r="F57" s="21" t="s">
        <v>54</v>
      </c>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27" t="s">
        <v>99</v>
      </c>
      <c r="C58" s="21" t="s">
        <v>52</v>
      </c>
      <c r="D58" s="10"/>
      <c r="E58" s="29" t="s">
        <v>100</v>
      </c>
      <c r="F58" s="21" t="s">
        <v>52</v>
      </c>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27" t="s">
        <v>101</v>
      </c>
      <c r="C59" s="21" t="s">
        <v>52</v>
      </c>
      <c r="D59" s="10"/>
      <c r="E59" s="29" t="s">
        <v>102</v>
      </c>
      <c r="F59" s="21" t="s">
        <v>52</v>
      </c>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20" t="s">
        <v>103</v>
      </c>
      <c r="C60" s="21" t="s">
        <v>52</v>
      </c>
      <c r="D60" s="10"/>
      <c r="E60" s="22" t="s">
        <v>104</v>
      </c>
      <c r="F60" s="21" t="s">
        <v>52</v>
      </c>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31"/>
      <c r="C61" s="24"/>
      <c r="D61" s="10"/>
      <c r="E61" s="25"/>
      <c r="F61" s="24"/>
      <c r="G61" s="10"/>
      <c r="H61" s="10"/>
      <c r="I61" s="10"/>
      <c r="J61" s="10"/>
      <c r="K61" s="10"/>
      <c r="L61" s="10"/>
      <c r="M61" s="10"/>
      <c r="N61" s="10"/>
      <c r="O61" s="10"/>
      <c r="P61" s="10"/>
      <c r="Q61" s="10"/>
      <c r="R61" s="10"/>
      <c r="S61" s="10"/>
      <c r="T61" s="10"/>
      <c r="U61" s="10"/>
      <c r="V61" s="10"/>
      <c r="W61" s="10"/>
      <c r="X61" s="10"/>
      <c r="Y61" s="10"/>
      <c r="Z61" s="10"/>
    </row>
    <row r="62" spans="1:26" ht="30" customHeight="1">
      <c r="A62" s="10"/>
      <c r="B62" s="143" t="s">
        <v>105</v>
      </c>
      <c r="C62" s="144"/>
      <c r="D62" s="10"/>
      <c r="E62" s="143" t="s">
        <v>24</v>
      </c>
      <c r="F62" s="144"/>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7"/>
      <c r="C63" s="28"/>
      <c r="D63" s="10"/>
      <c r="E63" s="29"/>
      <c r="F63" s="28"/>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20" t="s">
        <v>106</v>
      </c>
      <c r="C64" s="21" t="s">
        <v>28</v>
      </c>
      <c r="D64" s="10"/>
      <c r="E64" s="22" t="s">
        <v>107</v>
      </c>
      <c r="F64" s="21"/>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20" t="s">
        <v>108</v>
      </c>
      <c r="C65" s="21" t="s">
        <v>28</v>
      </c>
      <c r="D65" s="10"/>
      <c r="E65" s="22" t="s">
        <v>109</v>
      </c>
      <c r="F65" s="21"/>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20" t="s">
        <v>110</v>
      </c>
      <c r="C66" s="21" t="s">
        <v>28</v>
      </c>
      <c r="D66" s="10"/>
      <c r="E66" s="22" t="s">
        <v>111</v>
      </c>
      <c r="F66" s="21"/>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20" t="s">
        <v>112</v>
      </c>
      <c r="C67" s="21" t="s">
        <v>28</v>
      </c>
      <c r="D67" s="10"/>
      <c r="E67" s="22" t="s">
        <v>113</v>
      </c>
      <c r="F67" s="21"/>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20" t="s">
        <v>114</v>
      </c>
      <c r="C68" s="21" t="s">
        <v>28</v>
      </c>
      <c r="D68" s="10"/>
      <c r="E68" s="22" t="s">
        <v>115</v>
      </c>
      <c r="F68" s="21"/>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38" t="s">
        <v>116</v>
      </c>
      <c r="C69" s="39" t="s">
        <v>28</v>
      </c>
      <c r="D69" s="10"/>
      <c r="E69" s="40" t="s">
        <v>117</v>
      </c>
      <c r="F69" s="39"/>
      <c r="G69" s="10"/>
      <c r="H69" s="10"/>
      <c r="I69" s="10"/>
      <c r="J69" s="10"/>
      <c r="K69" s="10"/>
      <c r="L69" s="10"/>
      <c r="M69" s="10"/>
      <c r="N69" s="10"/>
      <c r="O69" s="10"/>
      <c r="P69" s="10"/>
      <c r="Q69" s="10"/>
      <c r="R69" s="10"/>
      <c r="S69" s="10"/>
      <c r="T69" s="10"/>
      <c r="U69" s="10"/>
      <c r="V69" s="10"/>
      <c r="W69" s="10"/>
      <c r="X69" s="10"/>
      <c r="Y69" s="10"/>
      <c r="Z69" s="10"/>
    </row>
    <row r="70" spans="1:26" ht="1.5" customHeight="1">
      <c r="A70" s="10"/>
      <c r="B70" s="41"/>
      <c r="C70" s="42"/>
      <c r="D70" s="10"/>
      <c r="E70" s="43"/>
      <c r="F70" s="42"/>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3"/>
      <c r="C71" s="12"/>
      <c r="D71" s="10"/>
      <c r="E71" s="13"/>
      <c r="F71" s="12"/>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3"/>
      <c r="C72" s="12"/>
      <c r="D72" s="10"/>
      <c r="E72" s="13"/>
      <c r="F72" s="44"/>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3"/>
      <c r="C73" s="12"/>
      <c r="D73" s="10"/>
      <c r="E73" s="13"/>
      <c r="F73" s="12"/>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2"/>
      <c r="D74" s="10"/>
      <c r="E74" s="13"/>
      <c r="F74" s="12"/>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2"/>
      <c r="D75" s="10"/>
      <c r="E75" s="13"/>
      <c r="F75" s="12"/>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2"/>
      <c r="D76" s="10"/>
      <c r="E76" s="13"/>
      <c r="F76" s="12"/>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2"/>
      <c r="D77" s="10"/>
      <c r="E77" s="13"/>
      <c r="F77" s="12"/>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3"/>
      <c r="C78" s="12"/>
      <c r="D78" s="10"/>
      <c r="E78" s="13"/>
      <c r="F78" s="12"/>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3"/>
      <c r="C79" s="12"/>
      <c r="D79" s="10"/>
      <c r="E79" s="13"/>
      <c r="F79" s="12"/>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3"/>
      <c r="C80" s="12"/>
      <c r="D80" s="10"/>
      <c r="E80" s="13"/>
      <c r="F80" s="12"/>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3"/>
      <c r="C81" s="12"/>
      <c r="D81" s="10"/>
      <c r="E81" s="13"/>
      <c r="F81" s="12"/>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3"/>
      <c r="C82" s="12"/>
      <c r="D82" s="10"/>
      <c r="E82" s="13"/>
      <c r="F82" s="12"/>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3"/>
      <c r="C83" s="12"/>
      <c r="D83" s="10"/>
      <c r="E83" s="13"/>
      <c r="F83" s="12"/>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3"/>
      <c r="C84" s="12"/>
      <c r="D84" s="10"/>
      <c r="E84" s="13"/>
      <c r="F84" s="12"/>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3"/>
      <c r="C85" s="12"/>
      <c r="D85" s="10"/>
      <c r="E85" s="13"/>
      <c r="F85" s="12"/>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3"/>
      <c r="C86" s="12"/>
      <c r="D86" s="10"/>
      <c r="E86" s="13"/>
      <c r="F86" s="12"/>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3"/>
      <c r="C87" s="12"/>
      <c r="D87" s="10"/>
      <c r="E87" s="13"/>
      <c r="F87" s="12"/>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3"/>
      <c r="C88" s="12"/>
      <c r="D88" s="10"/>
      <c r="E88" s="13"/>
      <c r="F88" s="12"/>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3"/>
      <c r="C89" s="12"/>
      <c r="D89" s="10"/>
      <c r="E89" s="13"/>
      <c r="F89" s="12"/>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3"/>
      <c r="C90" s="12"/>
      <c r="D90" s="10"/>
      <c r="E90" s="13"/>
      <c r="F90" s="12"/>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3"/>
      <c r="C91" s="12"/>
      <c r="D91" s="10"/>
      <c r="E91" s="13"/>
      <c r="F91" s="12"/>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3"/>
      <c r="C92" s="12"/>
      <c r="D92" s="10"/>
      <c r="E92" s="13"/>
      <c r="F92" s="12"/>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3"/>
      <c r="C93" s="12"/>
      <c r="D93" s="10"/>
      <c r="E93" s="13"/>
      <c r="F93" s="12"/>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3"/>
      <c r="C94" s="12"/>
      <c r="D94" s="10"/>
      <c r="E94" s="13"/>
      <c r="F94" s="12"/>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3"/>
      <c r="C95" s="12"/>
      <c r="D95" s="10"/>
      <c r="E95" s="13"/>
      <c r="F95" s="12"/>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3"/>
      <c r="C96" s="12"/>
      <c r="D96" s="10"/>
      <c r="E96" s="13"/>
      <c r="F96" s="12"/>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3"/>
      <c r="C97" s="12"/>
      <c r="D97" s="10"/>
      <c r="E97" s="13"/>
      <c r="F97" s="12"/>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3"/>
      <c r="C98" s="12"/>
      <c r="D98" s="10"/>
      <c r="E98" s="13"/>
      <c r="F98" s="12"/>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3"/>
      <c r="C99" s="12"/>
      <c r="D99" s="10"/>
      <c r="E99" s="13"/>
      <c r="F99" s="12"/>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3"/>
      <c r="C100" s="12"/>
      <c r="D100" s="10"/>
      <c r="E100" s="13"/>
      <c r="F100" s="12"/>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3"/>
      <c r="C101" s="12"/>
      <c r="D101" s="10"/>
      <c r="E101" s="13"/>
      <c r="F101" s="12"/>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3"/>
      <c r="C102" s="12"/>
      <c r="D102" s="10"/>
      <c r="E102" s="13"/>
      <c r="F102" s="12"/>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3"/>
      <c r="C103" s="12"/>
      <c r="D103" s="10"/>
      <c r="E103" s="13"/>
      <c r="F103" s="12"/>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3"/>
      <c r="C104" s="12"/>
      <c r="D104" s="10"/>
      <c r="E104" s="13"/>
      <c r="F104" s="12"/>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3"/>
      <c r="C105" s="12"/>
      <c r="D105" s="10"/>
      <c r="E105" s="13"/>
      <c r="F105" s="12"/>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3"/>
      <c r="C106" s="12"/>
      <c r="D106" s="10"/>
      <c r="E106" s="13"/>
      <c r="F106" s="12"/>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3"/>
      <c r="C107" s="12"/>
      <c r="D107" s="10"/>
      <c r="E107" s="13"/>
      <c r="F107" s="12"/>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3"/>
      <c r="C108" s="12"/>
      <c r="D108" s="10"/>
      <c r="E108" s="13"/>
      <c r="F108" s="12"/>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3"/>
      <c r="C109" s="12"/>
      <c r="D109" s="10"/>
      <c r="E109" s="13"/>
      <c r="F109" s="12"/>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3"/>
      <c r="C110" s="12"/>
      <c r="D110" s="10"/>
      <c r="E110" s="13"/>
      <c r="F110" s="12"/>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3"/>
      <c r="C111" s="12"/>
      <c r="D111" s="10"/>
      <c r="E111" s="13"/>
      <c r="F111" s="12"/>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3"/>
      <c r="C112" s="12"/>
      <c r="D112" s="10"/>
      <c r="E112" s="13"/>
      <c r="F112" s="12"/>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3"/>
      <c r="C113" s="12"/>
      <c r="D113" s="10"/>
      <c r="E113" s="13"/>
      <c r="F113" s="12"/>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3"/>
      <c r="C114" s="12"/>
      <c r="D114" s="10"/>
      <c r="E114" s="13"/>
      <c r="F114" s="12"/>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3"/>
      <c r="C115" s="12"/>
      <c r="D115" s="10"/>
      <c r="E115" s="13"/>
      <c r="F115" s="12"/>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3"/>
      <c r="C116" s="12"/>
      <c r="D116" s="10"/>
      <c r="E116" s="13"/>
      <c r="F116" s="12"/>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3"/>
      <c r="C117" s="12"/>
      <c r="D117" s="10"/>
      <c r="E117" s="13"/>
      <c r="F117" s="12"/>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3"/>
      <c r="C118" s="12"/>
      <c r="D118" s="10"/>
      <c r="E118" s="13"/>
      <c r="F118" s="12"/>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3"/>
      <c r="C119" s="12"/>
      <c r="D119" s="10"/>
      <c r="E119" s="13"/>
      <c r="F119" s="12"/>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3"/>
      <c r="C120" s="12"/>
      <c r="D120" s="10"/>
      <c r="E120" s="13"/>
      <c r="F120" s="12"/>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3"/>
      <c r="C121" s="12"/>
      <c r="D121" s="10"/>
      <c r="E121" s="13"/>
      <c r="F121" s="12"/>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3"/>
      <c r="C122" s="12"/>
      <c r="D122" s="10"/>
      <c r="E122" s="13"/>
      <c r="F122" s="12"/>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3"/>
      <c r="C123" s="12"/>
      <c r="D123" s="10"/>
      <c r="E123" s="13"/>
      <c r="F123" s="12"/>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3"/>
      <c r="C124" s="12"/>
      <c r="D124" s="10"/>
      <c r="E124" s="13"/>
      <c r="F124" s="12"/>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3"/>
      <c r="C125" s="12"/>
      <c r="D125" s="10"/>
      <c r="E125" s="13"/>
      <c r="F125" s="12"/>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3"/>
      <c r="C126" s="12"/>
      <c r="D126" s="10"/>
      <c r="E126" s="13"/>
      <c r="F126" s="12"/>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3"/>
      <c r="C127" s="12"/>
      <c r="D127" s="10"/>
      <c r="E127" s="13"/>
      <c r="F127" s="12"/>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3"/>
      <c r="C128" s="12"/>
      <c r="D128" s="10"/>
      <c r="E128" s="13"/>
      <c r="F128" s="12"/>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3"/>
      <c r="C129" s="12"/>
      <c r="D129" s="10"/>
      <c r="E129" s="13"/>
      <c r="F129" s="12"/>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3"/>
      <c r="C130" s="12"/>
      <c r="D130" s="10"/>
      <c r="E130" s="13"/>
      <c r="F130" s="12"/>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3"/>
      <c r="C131" s="12"/>
      <c r="D131" s="10"/>
      <c r="E131" s="13"/>
      <c r="F131" s="12"/>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3"/>
      <c r="C132" s="12"/>
      <c r="D132" s="10"/>
      <c r="E132" s="13"/>
      <c r="F132" s="12"/>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3"/>
      <c r="C133" s="12"/>
      <c r="D133" s="10"/>
      <c r="E133" s="13"/>
      <c r="F133" s="12"/>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3"/>
      <c r="C134" s="12"/>
      <c r="D134" s="10"/>
      <c r="E134" s="13"/>
      <c r="F134" s="12"/>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3"/>
      <c r="C135" s="12"/>
      <c r="D135" s="10"/>
      <c r="E135" s="13"/>
      <c r="F135" s="12"/>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3"/>
      <c r="C136" s="12"/>
      <c r="D136" s="10"/>
      <c r="E136" s="13"/>
      <c r="F136" s="12"/>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t="s">
        <v>28</v>
      </c>
      <c r="B137" s="13"/>
      <c r="C137" s="12"/>
      <c r="D137" s="10"/>
      <c r="E137" s="13"/>
      <c r="F137" s="12"/>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t="s">
        <v>54</v>
      </c>
      <c r="B138" s="13"/>
      <c r="C138" s="12"/>
      <c r="D138" s="10"/>
      <c r="E138" s="13"/>
      <c r="F138" s="12"/>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t="s">
        <v>52</v>
      </c>
      <c r="B139" s="13"/>
      <c r="C139" s="12"/>
      <c r="D139" s="10"/>
      <c r="E139" s="13"/>
      <c r="F139" s="12"/>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t="s">
        <v>59</v>
      </c>
      <c r="B140" s="13"/>
      <c r="C140" s="12"/>
      <c r="D140" s="10"/>
      <c r="E140" s="13"/>
      <c r="F140" s="12"/>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3"/>
      <c r="C141" s="12"/>
      <c r="D141" s="10"/>
      <c r="E141" s="13"/>
      <c r="F141" s="12"/>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3"/>
      <c r="C142" s="12"/>
      <c r="D142" s="10"/>
      <c r="E142" s="13"/>
      <c r="F142" s="12"/>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3"/>
      <c r="C143" s="12"/>
      <c r="D143" s="10"/>
      <c r="E143" s="13"/>
      <c r="F143" s="12"/>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3"/>
      <c r="C144" s="12"/>
      <c r="D144" s="10"/>
      <c r="E144" s="13"/>
      <c r="F144" s="12"/>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3"/>
      <c r="C145" s="12"/>
      <c r="D145" s="10"/>
      <c r="E145" s="13"/>
      <c r="F145" s="12"/>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3"/>
      <c r="C146" s="12"/>
      <c r="D146" s="10"/>
      <c r="E146" s="13"/>
      <c r="F146" s="12"/>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3"/>
      <c r="C147" s="12"/>
      <c r="D147" s="10"/>
      <c r="E147" s="13"/>
      <c r="F147" s="12"/>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3"/>
      <c r="C148" s="12"/>
      <c r="D148" s="10"/>
      <c r="E148" s="13"/>
      <c r="F148" s="12"/>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3"/>
      <c r="C149" s="12"/>
      <c r="D149" s="10"/>
      <c r="E149" s="13"/>
      <c r="F149" s="12"/>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3"/>
      <c r="C150" s="12"/>
      <c r="D150" s="10"/>
      <c r="E150" s="13"/>
      <c r="F150" s="12"/>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3"/>
      <c r="C151" s="12"/>
      <c r="D151" s="10"/>
      <c r="E151" s="13"/>
      <c r="F151" s="12"/>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3"/>
      <c r="C152" s="12"/>
      <c r="D152" s="10"/>
      <c r="E152" s="13"/>
      <c r="F152" s="12"/>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3"/>
      <c r="C153" s="12"/>
      <c r="D153" s="10"/>
      <c r="E153" s="13"/>
      <c r="F153" s="12"/>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3"/>
      <c r="C154" s="12"/>
      <c r="D154" s="10"/>
      <c r="E154" s="13"/>
      <c r="F154" s="12"/>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3"/>
      <c r="C155" s="12"/>
      <c r="D155" s="10"/>
      <c r="E155" s="13"/>
      <c r="F155" s="12"/>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3"/>
      <c r="C156" s="12"/>
      <c r="D156" s="10"/>
      <c r="E156" s="13"/>
      <c r="F156" s="12"/>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3"/>
      <c r="C157" s="12"/>
      <c r="D157" s="10"/>
      <c r="E157" s="13"/>
      <c r="F157" s="12"/>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3"/>
      <c r="C158" s="12"/>
      <c r="D158" s="10"/>
      <c r="E158" s="13"/>
      <c r="F158" s="12"/>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3"/>
      <c r="C159" s="12"/>
      <c r="D159" s="10"/>
      <c r="E159" s="13"/>
      <c r="F159" s="12"/>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3"/>
      <c r="C160" s="12"/>
      <c r="D160" s="10"/>
      <c r="E160" s="13"/>
      <c r="F160" s="12"/>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3"/>
      <c r="C161" s="12"/>
      <c r="D161" s="10"/>
      <c r="E161" s="13"/>
      <c r="F161" s="12"/>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3"/>
      <c r="C162" s="12"/>
      <c r="D162" s="10"/>
      <c r="E162" s="13"/>
      <c r="F162" s="12"/>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3"/>
      <c r="C163" s="12"/>
      <c r="D163" s="10"/>
      <c r="E163" s="13"/>
      <c r="F163" s="12"/>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3"/>
      <c r="C164" s="12"/>
      <c r="D164" s="10"/>
      <c r="E164" s="13"/>
      <c r="F164" s="12"/>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3"/>
      <c r="C165" s="12"/>
      <c r="D165" s="10"/>
      <c r="E165" s="13"/>
      <c r="F165" s="12"/>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3"/>
      <c r="C166" s="12"/>
      <c r="D166" s="10"/>
      <c r="E166" s="13"/>
      <c r="F166" s="12"/>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3"/>
      <c r="C167" s="12"/>
      <c r="D167" s="10"/>
      <c r="E167" s="13"/>
      <c r="F167" s="12"/>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3"/>
      <c r="C168" s="12"/>
      <c r="D168" s="10"/>
      <c r="E168" s="13"/>
      <c r="F168" s="12"/>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3"/>
      <c r="C169" s="12"/>
      <c r="D169" s="10"/>
      <c r="E169" s="13"/>
      <c r="F169" s="12"/>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3"/>
      <c r="C170" s="12"/>
      <c r="D170" s="10"/>
      <c r="E170" s="13"/>
      <c r="F170" s="12"/>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3"/>
      <c r="C171" s="12"/>
      <c r="D171" s="10"/>
      <c r="E171" s="13"/>
      <c r="F171" s="12"/>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3"/>
      <c r="C172" s="12"/>
      <c r="D172" s="10"/>
      <c r="E172" s="13"/>
      <c r="F172" s="12"/>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3"/>
      <c r="C173" s="12"/>
      <c r="D173" s="10"/>
      <c r="E173" s="13"/>
      <c r="F173" s="12"/>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3"/>
      <c r="C174" s="12"/>
      <c r="D174" s="10"/>
      <c r="E174" s="13"/>
      <c r="F174" s="12"/>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3"/>
      <c r="C175" s="12"/>
      <c r="D175" s="10"/>
      <c r="E175" s="13"/>
      <c r="F175" s="12"/>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3"/>
      <c r="C176" s="12"/>
      <c r="D176" s="10"/>
      <c r="E176" s="13"/>
      <c r="F176" s="12"/>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3"/>
      <c r="C177" s="12"/>
      <c r="D177" s="10"/>
      <c r="E177" s="13"/>
      <c r="F177" s="12"/>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3"/>
      <c r="C178" s="12"/>
      <c r="D178" s="10"/>
      <c r="E178" s="13"/>
      <c r="F178" s="12"/>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3"/>
      <c r="C179" s="12"/>
      <c r="D179" s="10"/>
      <c r="E179" s="13"/>
      <c r="F179" s="12"/>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3"/>
      <c r="C180" s="12"/>
      <c r="D180" s="10"/>
      <c r="E180" s="13"/>
      <c r="F180" s="12"/>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3"/>
      <c r="C181" s="12"/>
      <c r="D181" s="10"/>
      <c r="E181" s="13"/>
      <c r="F181" s="12"/>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3"/>
      <c r="C182" s="12"/>
      <c r="D182" s="10"/>
      <c r="E182" s="13"/>
      <c r="F182" s="12"/>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3"/>
      <c r="C183" s="12"/>
      <c r="D183" s="10"/>
      <c r="E183" s="13"/>
      <c r="F183" s="12"/>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3"/>
      <c r="C184" s="12"/>
      <c r="D184" s="10"/>
      <c r="E184" s="13"/>
      <c r="F184" s="12"/>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3"/>
      <c r="C185" s="12"/>
      <c r="D185" s="10"/>
      <c r="E185" s="13"/>
      <c r="F185" s="12"/>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3"/>
      <c r="C186" s="12"/>
      <c r="D186" s="10"/>
      <c r="E186" s="13"/>
      <c r="F186" s="12"/>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3"/>
      <c r="C187" s="12"/>
      <c r="D187" s="10"/>
      <c r="E187" s="13"/>
      <c r="F187" s="12"/>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3"/>
      <c r="C188" s="12"/>
      <c r="D188" s="10"/>
      <c r="E188" s="13"/>
      <c r="F188" s="12"/>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3"/>
      <c r="C189" s="12"/>
      <c r="D189" s="10"/>
      <c r="E189" s="13"/>
      <c r="F189" s="12"/>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3"/>
      <c r="C190" s="12"/>
      <c r="D190" s="10"/>
      <c r="E190" s="13"/>
      <c r="F190" s="12"/>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3"/>
      <c r="C191" s="12"/>
      <c r="D191" s="10"/>
      <c r="E191" s="13"/>
      <c r="F191" s="12"/>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3"/>
      <c r="C192" s="12"/>
      <c r="D192" s="10"/>
      <c r="E192" s="13"/>
      <c r="F192" s="12"/>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3"/>
      <c r="C193" s="12"/>
      <c r="D193" s="10"/>
      <c r="E193" s="13"/>
      <c r="F193" s="12"/>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3"/>
      <c r="C194" s="12"/>
      <c r="D194" s="10"/>
      <c r="E194" s="13"/>
      <c r="F194" s="12"/>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3"/>
      <c r="C195" s="12"/>
      <c r="D195" s="10"/>
      <c r="E195" s="13"/>
      <c r="F195" s="12"/>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3"/>
      <c r="C196" s="12"/>
      <c r="D196" s="10"/>
      <c r="E196" s="13"/>
      <c r="F196" s="12"/>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3"/>
      <c r="C197" s="12"/>
      <c r="D197" s="10"/>
      <c r="E197" s="13"/>
      <c r="F197" s="12"/>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3"/>
      <c r="C198" s="12"/>
      <c r="D198" s="10"/>
      <c r="E198" s="13"/>
      <c r="F198" s="12"/>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3"/>
      <c r="C199" s="12"/>
      <c r="D199" s="10"/>
      <c r="E199" s="13"/>
      <c r="F199" s="12"/>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3"/>
      <c r="C200" s="12"/>
      <c r="D200" s="10"/>
      <c r="E200" s="13"/>
      <c r="F200" s="12"/>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3"/>
      <c r="C201" s="12"/>
      <c r="D201" s="10"/>
      <c r="E201" s="13"/>
      <c r="F201" s="12"/>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3"/>
      <c r="C202" s="12"/>
      <c r="D202" s="10"/>
      <c r="E202" s="13"/>
      <c r="F202" s="12"/>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3"/>
      <c r="C203" s="12"/>
      <c r="D203" s="10"/>
      <c r="E203" s="13"/>
      <c r="F203" s="12"/>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3"/>
      <c r="C204" s="12"/>
      <c r="D204" s="10"/>
      <c r="E204" s="13"/>
      <c r="F204" s="12"/>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3"/>
      <c r="C205" s="12"/>
      <c r="D205" s="10"/>
      <c r="E205" s="13"/>
      <c r="F205" s="12"/>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3"/>
      <c r="C206" s="12"/>
      <c r="D206" s="10"/>
      <c r="E206" s="13"/>
      <c r="F206" s="12"/>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3"/>
      <c r="C207" s="12"/>
      <c r="D207" s="10"/>
      <c r="E207" s="13"/>
      <c r="F207" s="12"/>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3"/>
      <c r="C208" s="12"/>
      <c r="D208" s="10"/>
      <c r="E208" s="13"/>
      <c r="F208" s="12"/>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3"/>
      <c r="C209" s="12"/>
      <c r="D209" s="10"/>
      <c r="E209" s="13"/>
      <c r="F209" s="12"/>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3"/>
      <c r="C210" s="12"/>
      <c r="D210" s="10"/>
      <c r="E210" s="13"/>
      <c r="F210" s="12"/>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3"/>
      <c r="C211" s="12"/>
      <c r="D211" s="10"/>
      <c r="E211" s="13"/>
      <c r="F211" s="12"/>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3"/>
      <c r="C212" s="12"/>
      <c r="D212" s="10"/>
      <c r="E212" s="13"/>
      <c r="F212" s="12"/>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3"/>
      <c r="C213" s="12"/>
      <c r="D213" s="10"/>
      <c r="E213" s="13"/>
      <c r="F213" s="12"/>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3"/>
      <c r="C214" s="12"/>
      <c r="D214" s="10"/>
      <c r="E214" s="13"/>
      <c r="F214" s="12"/>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3"/>
      <c r="C215" s="12"/>
      <c r="D215" s="10"/>
      <c r="E215" s="13"/>
      <c r="F215" s="12"/>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3"/>
      <c r="C216" s="12"/>
      <c r="D216" s="10"/>
      <c r="E216" s="13"/>
      <c r="F216" s="12"/>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3"/>
      <c r="C217" s="12"/>
      <c r="D217" s="10"/>
      <c r="E217" s="13"/>
      <c r="F217" s="12"/>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3"/>
      <c r="C218" s="12"/>
      <c r="D218" s="10"/>
      <c r="E218" s="13"/>
      <c r="F218" s="12"/>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3"/>
      <c r="C219" s="12"/>
      <c r="D219" s="10"/>
      <c r="E219" s="13"/>
      <c r="F219" s="12"/>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3"/>
      <c r="C220" s="12"/>
      <c r="D220" s="10"/>
      <c r="E220" s="13"/>
      <c r="F220" s="12"/>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3"/>
      <c r="C221" s="12"/>
      <c r="D221" s="10"/>
      <c r="E221" s="13"/>
      <c r="F221" s="12"/>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3"/>
      <c r="C222" s="12"/>
      <c r="D222" s="10"/>
      <c r="E222" s="13"/>
      <c r="F222" s="12"/>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3"/>
      <c r="C223" s="12"/>
      <c r="D223" s="10"/>
      <c r="E223" s="13"/>
      <c r="F223" s="12"/>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3"/>
      <c r="C224" s="12"/>
      <c r="D224" s="10"/>
      <c r="E224" s="13"/>
      <c r="F224" s="12"/>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3"/>
      <c r="C225" s="12"/>
      <c r="D225" s="10"/>
      <c r="E225" s="13"/>
      <c r="F225" s="12"/>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3"/>
      <c r="C226" s="12"/>
      <c r="D226" s="10"/>
      <c r="E226" s="13"/>
      <c r="F226" s="12"/>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3"/>
      <c r="C227" s="12"/>
      <c r="D227" s="10"/>
      <c r="E227" s="13"/>
      <c r="F227" s="12"/>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3"/>
      <c r="C228" s="12"/>
      <c r="D228" s="10"/>
      <c r="E228" s="13"/>
      <c r="F228" s="12"/>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3"/>
      <c r="C229" s="12"/>
      <c r="D229" s="10"/>
      <c r="E229" s="13"/>
      <c r="F229" s="12"/>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3"/>
      <c r="C230" s="12"/>
      <c r="D230" s="10"/>
      <c r="E230" s="13"/>
      <c r="F230" s="12"/>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3"/>
      <c r="C231" s="12"/>
      <c r="D231" s="10"/>
      <c r="E231" s="13"/>
      <c r="F231" s="12"/>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3"/>
      <c r="C232" s="12"/>
      <c r="D232" s="10"/>
      <c r="E232" s="13"/>
      <c r="F232" s="12"/>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3"/>
      <c r="C233" s="12"/>
      <c r="D233" s="10"/>
      <c r="E233" s="13"/>
      <c r="F233" s="12"/>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3"/>
      <c r="C234" s="12"/>
      <c r="D234" s="10"/>
      <c r="E234" s="13"/>
      <c r="F234" s="12"/>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3"/>
      <c r="C235" s="12"/>
      <c r="D235" s="10"/>
      <c r="E235" s="13"/>
      <c r="F235" s="12"/>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3"/>
      <c r="C236" s="12"/>
      <c r="D236" s="10"/>
      <c r="E236" s="13"/>
      <c r="F236" s="12"/>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3"/>
      <c r="C237" s="12"/>
      <c r="D237" s="10"/>
      <c r="E237" s="13"/>
      <c r="F237" s="12"/>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3"/>
      <c r="C238" s="12"/>
      <c r="D238" s="10"/>
      <c r="E238" s="13"/>
      <c r="F238" s="12"/>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3"/>
      <c r="C239" s="12"/>
      <c r="D239" s="10"/>
      <c r="E239" s="13"/>
      <c r="F239" s="12"/>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3"/>
      <c r="C240" s="12"/>
      <c r="D240" s="10"/>
      <c r="E240" s="13"/>
      <c r="F240" s="12"/>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3"/>
      <c r="C241" s="12"/>
      <c r="D241" s="10"/>
      <c r="E241" s="13"/>
      <c r="F241" s="12"/>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3"/>
      <c r="C242" s="12"/>
      <c r="D242" s="10"/>
      <c r="E242" s="13"/>
      <c r="F242" s="12"/>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3"/>
      <c r="C243" s="12"/>
      <c r="D243" s="10"/>
      <c r="E243" s="13"/>
      <c r="F243" s="12"/>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3"/>
      <c r="C244" s="12"/>
      <c r="D244" s="10"/>
      <c r="E244" s="13"/>
      <c r="F244" s="12"/>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3"/>
      <c r="C245" s="12"/>
      <c r="D245" s="10"/>
      <c r="E245" s="13"/>
      <c r="F245" s="12"/>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3"/>
      <c r="C246" s="12"/>
      <c r="D246" s="10"/>
      <c r="E246" s="13"/>
      <c r="F246" s="12"/>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3"/>
      <c r="C247" s="12"/>
      <c r="D247" s="10"/>
      <c r="E247" s="13"/>
      <c r="F247" s="12"/>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3"/>
      <c r="C248" s="12"/>
      <c r="D248" s="10"/>
      <c r="E248" s="13"/>
      <c r="F248" s="12"/>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3"/>
      <c r="C249" s="12"/>
      <c r="D249" s="10"/>
      <c r="E249" s="13"/>
      <c r="F249" s="12"/>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3"/>
      <c r="C250" s="12"/>
      <c r="D250" s="10"/>
      <c r="E250" s="13"/>
      <c r="F250" s="12"/>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3"/>
      <c r="C251" s="12"/>
      <c r="D251" s="10"/>
      <c r="E251" s="13"/>
      <c r="F251" s="12"/>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3"/>
      <c r="C252" s="12"/>
      <c r="D252" s="10"/>
      <c r="E252" s="13"/>
      <c r="F252" s="12"/>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3"/>
      <c r="C253" s="12"/>
      <c r="D253" s="10"/>
      <c r="E253" s="13"/>
      <c r="F253" s="12"/>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3"/>
      <c r="C254" s="12"/>
      <c r="D254" s="10"/>
      <c r="E254" s="13"/>
      <c r="F254" s="12"/>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3"/>
      <c r="C255" s="12"/>
      <c r="D255" s="10"/>
      <c r="E255" s="13"/>
      <c r="F255" s="12"/>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3"/>
      <c r="C256" s="12"/>
      <c r="D256" s="10"/>
      <c r="E256" s="13"/>
      <c r="F256" s="12"/>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3"/>
      <c r="C257" s="12"/>
      <c r="D257" s="10"/>
      <c r="E257" s="13"/>
      <c r="F257" s="12"/>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3"/>
      <c r="C258" s="12"/>
      <c r="D258" s="10"/>
      <c r="E258" s="13"/>
      <c r="F258" s="12"/>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3"/>
      <c r="C259" s="12"/>
      <c r="D259" s="10"/>
      <c r="E259" s="13"/>
      <c r="F259" s="12"/>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3"/>
      <c r="C260" s="12"/>
      <c r="D260" s="10"/>
      <c r="E260" s="13"/>
      <c r="F260" s="12"/>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3"/>
      <c r="C261" s="12"/>
      <c r="D261" s="10"/>
      <c r="E261" s="13"/>
      <c r="F261" s="12"/>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3"/>
      <c r="C262" s="12"/>
      <c r="D262" s="10"/>
      <c r="E262" s="13"/>
      <c r="F262" s="12"/>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3"/>
      <c r="C263" s="12"/>
      <c r="D263" s="10"/>
      <c r="E263" s="13"/>
      <c r="F263" s="12"/>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3"/>
      <c r="C264" s="12"/>
      <c r="D264" s="10"/>
      <c r="E264" s="13"/>
      <c r="F264" s="12"/>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3"/>
      <c r="C265" s="12"/>
      <c r="D265" s="10"/>
      <c r="E265" s="13"/>
      <c r="F265" s="12"/>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3"/>
      <c r="C266" s="12"/>
      <c r="D266" s="10"/>
      <c r="E266" s="13"/>
      <c r="F266" s="12"/>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3"/>
      <c r="C267" s="12"/>
      <c r="D267" s="10"/>
      <c r="E267" s="13"/>
      <c r="F267" s="12"/>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3"/>
      <c r="C268" s="12"/>
      <c r="D268" s="10"/>
      <c r="E268" s="13"/>
      <c r="F268" s="12"/>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3"/>
      <c r="C269" s="12"/>
      <c r="D269" s="10"/>
      <c r="E269" s="13"/>
      <c r="F269" s="12"/>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3"/>
      <c r="C270" s="12"/>
      <c r="D270" s="10"/>
      <c r="E270" s="13"/>
      <c r="F270" s="12"/>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3"/>
      <c r="C271" s="12"/>
      <c r="D271" s="10"/>
      <c r="E271" s="13"/>
      <c r="F271" s="12"/>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3"/>
      <c r="C272" s="12"/>
      <c r="D272" s="10"/>
      <c r="E272" s="13"/>
      <c r="F272" s="12"/>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3"/>
      <c r="C273" s="12"/>
      <c r="D273" s="10"/>
      <c r="E273" s="13"/>
      <c r="F273" s="12"/>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3"/>
      <c r="C274" s="12"/>
      <c r="D274" s="10"/>
      <c r="E274" s="13"/>
      <c r="F274" s="12"/>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3"/>
      <c r="C275" s="12"/>
      <c r="D275" s="10"/>
      <c r="E275" s="13"/>
      <c r="F275" s="12"/>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3"/>
      <c r="C276" s="12"/>
      <c r="D276" s="10"/>
      <c r="E276" s="13"/>
      <c r="F276" s="12"/>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3"/>
      <c r="C277" s="12"/>
      <c r="D277" s="10"/>
      <c r="E277" s="13"/>
      <c r="F277" s="12"/>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3"/>
      <c r="C278" s="12"/>
      <c r="D278" s="10"/>
      <c r="E278" s="13"/>
      <c r="F278" s="12"/>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3"/>
      <c r="C279" s="12"/>
      <c r="D279" s="10"/>
      <c r="E279" s="13"/>
      <c r="F279" s="12"/>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3"/>
      <c r="C280" s="12"/>
      <c r="D280" s="10"/>
      <c r="E280" s="13"/>
      <c r="F280" s="12"/>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3"/>
      <c r="C281" s="12"/>
      <c r="D281" s="10"/>
      <c r="E281" s="13"/>
      <c r="F281" s="12"/>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3"/>
      <c r="C282" s="12"/>
      <c r="D282" s="10"/>
      <c r="E282" s="13"/>
      <c r="F282" s="12"/>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3"/>
      <c r="C283" s="12"/>
      <c r="D283" s="10"/>
      <c r="E283" s="13"/>
      <c r="F283" s="12"/>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3"/>
      <c r="C284" s="12"/>
      <c r="D284" s="10"/>
      <c r="E284" s="13"/>
      <c r="F284" s="12"/>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3"/>
      <c r="C285" s="12"/>
      <c r="D285" s="10"/>
      <c r="E285" s="13"/>
      <c r="F285" s="12"/>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3"/>
      <c r="C286" s="12"/>
      <c r="D286" s="10"/>
      <c r="E286" s="13"/>
      <c r="F286" s="12"/>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3"/>
      <c r="C287" s="12"/>
      <c r="D287" s="10"/>
      <c r="E287" s="13"/>
      <c r="F287" s="12"/>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3"/>
      <c r="C288" s="12"/>
      <c r="D288" s="10"/>
      <c r="E288" s="13"/>
      <c r="F288" s="12"/>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3"/>
      <c r="C289" s="12"/>
      <c r="D289" s="10"/>
      <c r="E289" s="13"/>
      <c r="F289" s="12"/>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3"/>
      <c r="C290" s="12"/>
      <c r="D290" s="10"/>
      <c r="E290" s="13"/>
      <c r="F290" s="12"/>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3"/>
      <c r="C291" s="12"/>
      <c r="D291" s="10"/>
      <c r="E291" s="13"/>
      <c r="F291" s="12"/>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3"/>
      <c r="C292" s="12"/>
      <c r="D292" s="10"/>
      <c r="E292" s="13"/>
      <c r="F292" s="12"/>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3"/>
      <c r="C293" s="12"/>
      <c r="D293" s="10"/>
      <c r="E293" s="13"/>
      <c r="F293" s="12"/>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3"/>
      <c r="C294" s="12"/>
      <c r="D294" s="10"/>
      <c r="E294" s="13"/>
      <c r="F294" s="12"/>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3"/>
      <c r="C295" s="12"/>
      <c r="D295" s="10"/>
      <c r="E295" s="13"/>
      <c r="F295" s="12"/>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3"/>
      <c r="C296" s="12"/>
      <c r="D296" s="10"/>
      <c r="E296" s="13"/>
      <c r="F296" s="12"/>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3"/>
      <c r="C297" s="12"/>
      <c r="D297" s="10"/>
      <c r="E297" s="13"/>
      <c r="F297" s="12"/>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3"/>
      <c r="C298" s="12"/>
      <c r="D298" s="10"/>
      <c r="E298" s="13"/>
      <c r="F298" s="12"/>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3"/>
      <c r="C299" s="12"/>
      <c r="D299" s="10"/>
      <c r="E299" s="13"/>
      <c r="F299" s="12"/>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3"/>
      <c r="C300" s="12"/>
      <c r="D300" s="10"/>
      <c r="E300" s="13"/>
      <c r="F300" s="12"/>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3"/>
      <c r="C301" s="12"/>
      <c r="D301" s="10"/>
      <c r="E301" s="13"/>
      <c r="F301" s="12"/>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3"/>
      <c r="C302" s="12"/>
      <c r="D302" s="10"/>
      <c r="E302" s="13"/>
      <c r="F302" s="12"/>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3"/>
      <c r="C303" s="12"/>
      <c r="D303" s="10"/>
      <c r="E303" s="13"/>
      <c r="F303" s="12"/>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3"/>
      <c r="C304" s="12"/>
      <c r="D304" s="10"/>
      <c r="E304" s="13"/>
      <c r="F304" s="12"/>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3"/>
      <c r="C305" s="12"/>
      <c r="D305" s="10"/>
      <c r="E305" s="13"/>
      <c r="F305" s="12"/>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3"/>
      <c r="C306" s="12"/>
      <c r="D306" s="10"/>
      <c r="E306" s="13"/>
      <c r="F306" s="12"/>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3"/>
      <c r="C307" s="12"/>
      <c r="D307" s="10"/>
      <c r="E307" s="13"/>
      <c r="F307" s="12"/>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3"/>
      <c r="C308" s="12"/>
      <c r="D308" s="10"/>
      <c r="E308" s="13"/>
      <c r="F308" s="12"/>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3"/>
      <c r="C309" s="12"/>
      <c r="D309" s="10"/>
      <c r="E309" s="13"/>
      <c r="F309" s="12"/>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3"/>
      <c r="C310" s="12"/>
      <c r="D310" s="10"/>
      <c r="E310" s="13"/>
      <c r="F310" s="12"/>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3"/>
      <c r="C311" s="12"/>
      <c r="D311" s="10"/>
      <c r="E311" s="13"/>
      <c r="F311" s="12"/>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3"/>
      <c r="C312" s="12"/>
      <c r="D312" s="10"/>
      <c r="E312" s="13"/>
      <c r="F312" s="12"/>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3"/>
      <c r="C313" s="12"/>
      <c r="D313" s="10"/>
      <c r="E313" s="13"/>
      <c r="F313" s="12"/>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3"/>
      <c r="C314" s="12"/>
      <c r="D314" s="10"/>
      <c r="E314" s="13"/>
      <c r="F314" s="12"/>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3"/>
      <c r="C315" s="12"/>
      <c r="D315" s="10"/>
      <c r="E315" s="13"/>
      <c r="F315" s="12"/>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3"/>
      <c r="C316" s="12"/>
      <c r="D316" s="10"/>
      <c r="E316" s="13"/>
      <c r="F316" s="12"/>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3"/>
      <c r="C317" s="12"/>
      <c r="D317" s="10"/>
      <c r="E317" s="13"/>
      <c r="F317" s="12"/>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3"/>
      <c r="C318" s="12"/>
      <c r="D318" s="10"/>
      <c r="E318" s="13"/>
      <c r="F318" s="12"/>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3"/>
      <c r="C319" s="12"/>
      <c r="D319" s="10"/>
      <c r="E319" s="13"/>
      <c r="F319" s="12"/>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3"/>
      <c r="C320" s="12"/>
      <c r="D320" s="10"/>
      <c r="E320" s="13"/>
      <c r="F320" s="12"/>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3"/>
      <c r="C321" s="12"/>
      <c r="D321" s="10"/>
      <c r="E321" s="13"/>
      <c r="F321" s="12"/>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3"/>
      <c r="C322" s="12"/>
      <c r="D322" s="10"/>
      <c r="E322" s="13"/>
      <c r="F322" s="12"/>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3"/>
      <c r="C323" s="12"/>
      <c r="D323" s="10"/>
      <c r="E323" s="13"/>
      <c r="F323" s="12"/>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3"/>
      <c r="C324" s="12"/>
      <c r="D324" s="10"/>
      <c r="E324" s="13"/>
      <c r="F324" s="12"/>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3"/>
      <c r="C325" s="12"/>
      <c r="D325" s="10"/>
      <c r="E325" s="13"/>
      <c r="F325" s="12"/>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3"/>
      <c r="C326" s="12"/>
      <c r="D326" s="10"/>
      <c r="E326" s="13"/>
      <c r="F326" s="12"/>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3"/>
      <c r="C327" s="12"/>
      <c r="D327" s="10"/>
      <c r="E327" s="13"/>
      <c r="F327" s="12"/>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3"/>
      <c r="C328" s="12"/>
      <c r="D328" s="10"/>
      <c r="E328" s="13"/>
      <c r="F328" s="12"/>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3"/>
      <c r="C329" s="12"/>
      <c r="D329" s="10"/>
      <c r="E329" s="13"/>
      <c r="F329" s="12"/>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3"/>
      <c r="C330" s="12"/>
      <c r="D330" s="10"/>
      <c r="E330" s="13"/>
      <c r="F330" s="12"/>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3"/>
      <c r="C331" s="12"/>
      <c r="D331" s="10"/>
      <c r="E331" s="13"/>
      <c r="F331" s="12"/>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3"/>
      <c r="C332" s="12"/>
      <c r="D332" s="10"/>
      <c r="E332" s="13"/>
      <c r="F332" s="12"/>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3"/>
      <c r="C333" s="12"/>
      <c r="D333" s="10"/>
      <c r="E333" s="13"/>
      <c r="F333" s="12"/>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3"/>
      <c r="C334" s="12"/>
      <c r="D334" s="10"/>
      <c r="E334" s="13"/>
      <c r="F334" s="12"/>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3"/>
      <c r="C335" s="12"/>
      <c r="D335" s="10"/>
      <c r="E335" s="13"/>
      <c r="F335" s="12"/>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3"/>
      <c r="C336" s="12"/>
      <c r="D336" s="10"/>
      <c r="E336" s="13"/>
      <c r="F336" s="12"/>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3"/>
      <c r="C337" s="12"/>
      <c r="D337" s="10"/>
      <c r="E337" s="13"/>
      <c r="F337" s="12"/>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3"/>
      <c r="C338" s="12"/>
      <c r="D338" s="10"/>
      <c r="E338" s="13"/>
      <c r="F338" s="12"/>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3"/>
      <c r="C339" s="12"/>
      <c r="D339" s="10"/>
      <c r="E339" s="13"/>
      <c r="F339" s="12"/>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3"/>
      <c r="C340" s="12"/>
      <c r="D340" s="10"/>
      <c r="E340" s="13"/>
      <c r="F340" s="12"/>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3"/>
      <c r="C341" s="12"/>
      <c r="D341" s="10"/>
      <c r="E341" s="13"/>
      <c r="F341" s="12"/>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3"/>
      <c r="C342" s="12"/>
      <c r="D342" s="10"/>
      <c r="E342" s="13"/>
      <c r="F342" s="12"/>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3"/>
      <c r="C343" s="12"/>
      <c r="D343" s="10"/>
      <c r="E343" s="13"/>
      <c r="F343" s="12"/>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3"/>
      <c r="C344" s="12"/>
      <c r="D344" s="10"/>
      <c r="E344" s="13"/>
      <c r="F344" s="12"/>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3"/>
      <c r="C345" s="12"/>
      <c r="D345" s="10"/>
      <c r="E345" s="13"/>
      <c r="F345" s="12"/>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3"/>
      <c r="C346" s="12"/>
      <c r="D346" s="10"/>
      <c r="E346" s="13"/>
      <c r="F346" s="12"/>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3"/>
      <c r="C347" s="12"/>
      <c r="D347" s="10"/>
      <c r="E347" s="13"/>
      <c r="F347" s="12"/>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3"/>
      <c r="C348" s="12"/>
      <c r="D348" s="10"/>
      <c r="E348" s="13"/>
      <c r="F348" s="12"/>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3"/>
      <c r="C349" s="12"/>
      <c r="D349" s="10"/>
      <c r="E349" s="13"/>
      <c r="F349" s="12"/>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3"/>
      <c r="C350" s="12"/>
      <c r="D350" s="10"/>
      <c r="E350" s="13"/>
      <c r="F350" s="12"/>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3"/>
      <c r="C351" s="12"/>
      <c r="D351" s="10"/>
      <c r="E351" s="13"/>
      <c r="F351" s="12"/>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3"/>
      <c r="C352" s="12"/>
      <c r="D352" s="10"/>
      <c r="E352" s="13"/>
      <c r="F352" s="12"/>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3"/>
      <c r="C353" s="12"/>
      <c r="D353" s="10"/>
      <c r="E353" s="13"/>
      <c r="F353" s="12"/>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3"/>
      <c r="C354" s="12"/>
      <c r="D354" s="10"/>
      <c r="E354" s="13"/>
      <c r="F354" s="12"/>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3"/>
      <c r="C355" s="12"/>
      <c r="D355" s="10"/>
      <c r="E355" s="13"/>
      <c r="F355" s="12"/>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3"/>
      <c r="C356" s="12"/>
      <c r="D356" s="10"/>
      <c r="E356" s="13"/>
      <c r="F356" s="12"/>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3"/>
      <c r="C357" s="12"/>
      <c r="D357" s="10"/>
      <c r="E357" s="13"/>
      <c r="F357" s="12"/>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3"/>
      <c r="C358" s="12"/>
      <c r="D358" s="10"/>
      <c r="E358" s="13"/>
      <c r="F358" s="12"/>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3"/>
      <c r="C359" s="12"/>
      <c r="D359" s="10"/>
      <c r="E359" s="13"/>
      <c r="F359" s="12"/>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3"/>
      <c r="C360" s="12"/>
      <c r="D360" s="10"/>
      <c r="E360" s="13"/>
      <c r="F360" s="12"/>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3"/>
      <c r="C361" s="12"/>
      <c r="D361" s="10"/>
      <c r="E361" s="13"/>
      <c r="F361" s="12"/>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3"/>
      <c r="C362" s="12"/>
      <c r="D362" s="10"/>
      <c r="E362" s="13"/>
      <c r="F362" s="12"/>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3"/>
      <c r="C363" s="12"/>
      <c r="D363" s="10"/>
      <c r="E363" s="13"/>
      <c r="F363" s="12"/>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3"/>
      <c r="C364" s="12"/>
      <c r="D364" s="10"/>
      <c r="E364" s="13"/>
      <c r="F364" s="12"/>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3"/>
      <c r="C365" s="12"/>
      <c r="D365" s="10"/>
      <c r="E365" s="13"/>
      <c r="F365" s="12"/>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3"/>
      <c r="C366" s="12"/>
      <c r="D366" s="10"/>
      <c r="E366" s="13"/>
      <c r="F366" s="12"/>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3"/>
      <c r="C367" s="12"/>
      <c r="D367" s="10"/>
      <c r="E367" s="13"/>
      <c r="F367" s="12"/>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3"/>
      <c r="C368" s="12"/>
      <c r="D368" s="10"/>
      <c r="E368" s="13"/>
      <c r="F368" s="12"/>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3"/>
      <c r="C369" s="12"/>
      <c r="D369" s="10"/>
      <c r="E369" s="13"/>
      <c r="F369" s="12"/>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3"/>
      <c r="C370" s="12"/>
      <c r="D370" s="10"/>
      <c r="E370" s="13"/>
      <c r="F370" s="12"/>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3"/>
      <c r="C371" s="12"/>
      <c r="D371" s="10"/>
      <c r="E371" s="13"/>
      <c r="F371" s="12"/>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3"/>
      <c r="C372" s="12"/>
      <c r="D372" s="10"/>
      <c r="E372" s="13"/>
      <c r="F372" s="12"/>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3"/>
      <c r="C373" s="12"/>
      <c r="D373" s="10"/>
      <c r="E373" s="13"/>
      <c r="F373" s="12"/>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3"/>
      <c r="C374" s="12"/>
      <c r="D374" s="10"/>
      <c r="E374" s="13"/>
      <c r="F374" s="12"/>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3"/>
      <c r="C375" s="12"/>
      <c r="D375" s="10"/>
      <c r="E375" s="13"/>
      <c r="F375" s="12"/>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3"/>
      <c r="C376" s="12"/>
      <c r="D376" s="10"/>
      <c r="E376" s="13"/>
      <c r="F376" s="12"/>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3"/>
      <c r="C377" s="12"/>
      <c r="D377" s="10"/>
      <c r="E377" s="13"/>
      <c r="F377" s="12"/>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3"/>
      <c r="C378" s="12"/>
      <c r="D378" s="10"/>
      <c r="E378" s="13"/>
      <c r="F378" s="12"/>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3"/>
      <c r="C379" s="12"/>
      <c r="D379" s="10"/>
      <c r="E379" s="13"/>
      <c r="F379" s="12"/>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3"/>
      <c r="C380" s="12"/>
      <c r="D380" s="10"/>
      <c r="E380" s="13"/>
      <c r="F380" s="12"/>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3"/>
      <c r="C381" s="12"/>
      <c r="D381" s="10"/>
      <c r="E381" s="13"/>
      <c r="F381" s="12"/>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3"/>
      <c r="C382" s="12"/>
      <c r="D382" s="10"/>
      <c r="E382" s="13"/>
      <c r="F382" s="12"/>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3"/>
      <c r="C383" s="12"/>
      <c r="D383" s="10"/>
      <c r="E383" s="13"/>
      <c r="F383" s="12"/>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3"/>
      <c r="C384" s="12"/>
      <c r="D384" s="10"/>
      <c r="E384" s="13"/>
      <c r="F384" s="12"/>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3"/>
      <c r="C385" s="12"/>
      <c r="D385" s="10"/>
      <c r="E385" s="13"/>
      <c r="F385" s="12"/>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3"/>
      <c r="C386" s="12"/>
      <c r="D386" s="10"/>
      <c r="E386" s="13"/>
      <c r="F386" s="12"/>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3"/>
      <c r="C387" s="12"/>
      <c r="D387" s="10"/>
      <c r="E387" s="13"/>
      <c r="F387" s="12"/>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3"/>
      <c r="C388" s="12"/>
      <c r="D388" s="10"/>
      <c r="E388" s="13"/>
      <c r="F388" s="12"/>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3"/>
      <c r="C389" s="12"/>
      <c r="D389" s="10"/>
      <c r="E389" s="13"/>
      <c r="F389" s="12"/>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3"/>
      <c r="C390" s="12"/>
      <c r="D390" s="10"/>
      <c r="E390" s="13"/>
      <c r="F390" s="12"/>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3"/>
      <c r="C391" s="12"/>
      <c r="D391" s="10"/>
      <c r="E391" s="13"/>
      <c r="F391" s="12"/>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3"/>
      <c r="C392" s="12"/>
      <c r="D392" s="10"/>
      <c r="E392" s="13"/>
      <c r="F392" s="12"/>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3"/>
      <c r="C393" s="12"/>
      <c r="D393" s="10"/>
      <c r="E393" s="13"/>
      <c r="F393" s="12"/>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3"/>
      <c r="C394" s="12"/>
      <c r="D394" s="10"/>
      <c r="E394" s="13"/>
      <c r="F394" s="12"/>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3"/>
      <c r="C395" s="12"/>
      <c r="D395" s="10"/>
      <c r="E395" s="13"/>
      <c r="F395" s="12"/>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3"/>
      <c r="C396" s="12"/>
      <c r="D396" s="10"/>
      <c r="E396" s="13"/>
      <c r="F396" s="12"/>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3"/>
      <c r="C397" s="12"/>
      <c r="D397" s="10"/>
      <c r="E397" s="13"/>
      <c r="F397" s="12"/>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3"/>
      <c r="C398" s="12"/>
      <c r="D398" s="10"/>
      <c r="E398" s="13"/>
      <c r="F398" s="12"/>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3"/>
      <c r="C399" s="12"/>
      <c r="D399" s="10"/>
      <c r="E399" s="13"/>
      <c r="F399" s="12"/>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3"/>
      <c r="C400" s="12"/>
      <c r="D400" s="10"/>
      <c r="E400" s="13"/>
      <c r="F400" s="12"/>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3"/>
      <c r="C401" s="12"/>
      <c r="D401" s="10"/>
      <c r="E401" s="13"/>
      <c r="F401" s="12"/>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3"/>
      <c r="C402" s="12"/>
      <c r="D402" s="10"/>
      <c r="E402" s="13"/>
      <c r="F402" s="12"/>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3"/>
      <c r="C403" s="12"/>
      <c r="D403" s="10"/>
      <c r="E403" s="13"/>
      <c r="F403" s="12"/>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3"/>
      <c r="C404" s="12"/>
      <c r="D404" s="10"/>
      <c r="E404" s="13"/>
      <c r="F404" s="12"/>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3"/>
      <c r="C405" s="12"/>
      <c r="D405" s="10"/>
      <c r="E405" s="13"/>
      <c r="F405" s="12"/>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3"/>
      <c r="C406" s="12"/>
      <c r="D406" s="10"/>
      <c r="E406" s="13"/>
      <c r="F406" s="12"/>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3"/>
      <c r="C407" s="12"/>
      <c r="D407" s="10"/>
      <c r="E407" s="13"/>
      <c r="F407" s="12"/>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3"/>
      <c r="C408" s="12"/>
      <c r="D408" s="10"/>
      <c r="E408" s="13"/>
      <c r="F408" s="12"/>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3"/>
      <c r="C409" s="12"/>
      <c r="D409" s="10"/>
      <c r="E409" s="13"/>
      <c r="F409" s="12"/>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3"/>
      <c r="C410" s="12"/>
      <c r="D410" s="10"/>
      <c r="E410" s="13"/>
      <c r="F410" s="12"/>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3"/>
      <c r="C411" s="12"/>
      <c r="D411" s="10"/>
      <c r="E411" s="13"/>
      <c r="F411" s="12"/>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3"/>
      <c r="C412" s="12"/>
      <c r="D412" s="10"/>
      <c r="E412" s="13"/>
      <c r="F412" s="12"/>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3"/>
      <c r="C413" s="12"/>
      <c r="D413" s="10"/>
      <c r="E413" s="13"/>
      <c r="F413" s="12"/>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3"/>
      <c r="C414" s="12"/>
      <c r="D414" s="10"/>
      <c r="E414" s="13"/>
      <c r="F414" s="12"/>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3"/>
      <c r="C415" s="12"/>
      <c r="D415" s="10"/>
      <c r="E415" s="13"/>
      <c r="F415" s="12"/>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3"/>
      <c r="C416" s="12"/>
      <c r="D416" s="10"/>
      <c r="E416" s="13"/>
      <c r="F416" s="12"/>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3"/>
      <c r="C417" s="12"/>
      <c r="D417" s="10"/>
      <c r="E417" s="13"/>
      <c r="F417" s="12"/>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3"/>
      <c r="C418" s="12"/>
      <c r="D418" s="10"/>
      <c r="E418" s="13"/>
      <c r="F418" s="12"/>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3"/>
      <c r="C419" s="12"/>
      <c r="D419" s="10"/>
      <c r="E419" s="13"/>
      <c r="F419" s="12"/>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3"/>
      <c r="C420" s="12"/>
      <c r="D420" s="10"/>
      <c r="E420" s="13"/>
      <c r="F420" s="12"/>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3"/>
      <c r="C421" s="12"/>
      <c r="D421" s="10"/>
      <c r="E421" s="13"/>
      <c r="F421" s="12"/>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3"/>
      <c r="C422" s="12"/>
      <c r="D422" s="10"/>
      <c r="E422" s="13"/>
      <c r="F422" s="12"/>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3"/>
      <c r="C423" s="12"/>
      <c r="D423" s="10"/>
      <c r="E423" s="13"/>
      <c r="F423" s="12"/>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3"/>
      <c r="C424" s="12"/>
      <c r="D424" s="10"/>
      <c r="E424" s="13"/>
      <c r="F424" s="12"/>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3"/>
      <c r="C425" s="12"/>
      <c r="D425" s="10"/>
      <c r="E425" s="13"/>
      <c r="F425" s="12"/>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3"/>
      <c r="C426" s="12"/>
      <c r="D426" s="10"/>
      <c r="E426" s="13"/>
      <c r="F426" s="12"/>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3"/>
      <c r="C427" s="12"/>
      <c r="D427" s="10"/>
      <c r="E427" s="13"/>
      <c r="F427" s="12"/>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3"/>
      <c r="C428" s="12"/>
      <c r="D428" s="10"/>
      <c r="E428" s="13"/>
      <c r="F428" s="12"/>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3"/>
      <c r="C429" s="12"/>
      <c r="D429" s="10"/>
      <c r="E429" s="13"/>
      <c r="F429" s="12"/>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3"/>
      <c r="C430" s="12"/>
      <c r="D430" s="10"/>
      <c r="E430" s="13"/>
      <c r="F430" s="12"/>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3"/>
      <c r="C431" s="12"/>
      <c r="D431" s="10"/>
      <c r="E431" s="13"/>
      <c r="F431" s="12"/>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3"/>
      <c r="C432" s="12"/>
      <c r="D432" s="10"/>
      <c r="E432" s="13"/>
      <c r="F432" s="12"/>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3"/>
      <c r="C433" s="12"/>
      <c r="D433" s="10"/>
      <c r="E433" s="13"/>
      <c r="F433" s="12"/>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3"/>
      <c r="C434" s="12"/>
      <c r="D434" s="10"/>
      <c r="E434" s="13"/>
      <c r="F434" s="12"/>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3"/>
      <c r="C435" s="12"/>
      <c r="D435" s="10"/>
      <c r="E435" s="13"/>
      <c r="F435" s="12"/>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3"/>
      <c r="C436" s="12"/>
      <c r="D436" s="10"/>
      <c r="E436" s="13"/>
      <c r="F436" s="12"/>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3"/>
      <c r="C437" s="12"/>
      <c r="D437" s="10"/>
      <c r="E437" s="13"/>
      <c r="F437" s="12"/>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3"/>
      <c r="C438" s="12"/>
      <c r="D438" s="10"/>
      <c r="E438" s="13"/>
      <c r="F438" s="12"/>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3"/>
      <c r="C439" s="12"/>
      <c r="D439" s="10"/>
      <c r="E439" s="13"/>
      <c r="F439" s="12"/>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3"/>
      <c r="C440" s="12"/>
      <c r="D440" s="10"/>
      <c r="E440" s="13"/>
      <c r="F440" s="12"/>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3"/>
      <c r="C441" s="12"/>
      <c r="D441" s="10"/>
      <c r="E441" s="13"/>
      <c r="F441" s="12"/>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3"/>
      <c r="C442" s="12"/>
      <c r="D442" s="10"/>
      <c r="E442" s="13"/>
      <c r="F442" s="12"/>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3"/>
      <c r="C443" s="12"/>
      <c r="D443" s="10"/>
      <c r="E443" s="13"/>
      <c r="F443" s="12"/>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3"/>
      <c r="C444" s="12"/>
      <c r="D444" s="10"/>
      <c r="E444" s="13"/>
      <c r="F444" s="12"/>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3"/>
      <c r="C445" s="12"/>
      <c r="D445" s="10"/>
      <c r="E445" s="13"/>
      <c r="F445" s="12"/>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3"/>
      <c r="C446" s="12"/>
      <c r="D446" s="10"/>
      <c r="E446" s="13"/>
      <c r="F446" s="12"/>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3"/>
      <c r="C447" s="12"/>
      <c r="D447" s="10"/>
      <c r="E447" s="13"/>
      <c r="F447" s="12"/>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3"/>
      <c r="C448" s="12"/>
      <c r="D448" s="10"/>
      <c r="E448" s="13"/>
      <c r="F448" s="12"/>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3"/>
      <c r="C449" s="12"/>
      <c r="D449" s="10"/>
      <c r="E449" s="13"/>
      <c r="F449" s="12"/>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3"/>
      <c r="C450" s="12"/>
      <c r="D450" s="10"/>
      <c r="E450" s="13"/>
      <c r="F450" s="12"/>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3"/>
      <c r="C451" s="12"/>
      <c r="D451" s="10"/>
      <c r="E451" s="13"/>
      <c r="F451" s="12"/>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3"/>
      <c r="C452" s="12"/>
      <c r="D452" s="10"/>
      <c r="E452" s="13"/>
      <c r="F452" s="12"/>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3"/>
      <c r="C453" s="12"/>
      <c r="D453" s="10"/>
      <c r="E453" s="13"/>
      <c r="F453" s="12"/>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3"/>
      <c r="C454" s="12"/>
      <c r="D454" s="10"/>
      <c r="E454" s="13"/>
      <c r="F454" s="12"/>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3"/>
      <c r="C455" s="12"/>
      <c r="D455" s="10"/>
      <c r="E455" s="13"/>
      <c r="F455" s="12"/>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3"/>
      <c r="C456" s="12"/>
      <c r="D456" s="10"/>
      <c r="E456" s="13"/>
      <c r="F456" s="12"/>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3"/>
      <c r="C457" s="12"/>
      <c r="D457" s="10"/>
      <c r="E457" s="13"/>
      <c r="F457" s="12"/>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3"/>
      <c r="C458" s="12"/>
      <c r="D458" s="10"/>
      <c r="E458" s="13"/>
      <c r="F458" s="12"/>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3"/>
      <c r="C459" s="12"/>
      <c r="D459" s="10"/>
      <c r="E459" s="13"/>
      <c r="F459" s="12"/>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3"/>
      <c r="C460" s="12"/>
      <c r="D460" s="10"/>
      <c r="E460" s="13"/>
      <c r="F460" s="12"/>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3"/>
      <c r="C461" s="12"/>
      <c r="D461" s="10"/>
      <c r="E461" s="13"/>
      <c r="F461" s="12"/>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3"/>
      <c r="C462" s="12"/>
      <c r="D462" s="10"/>
      <c r="E462" s="13"/>
      <c r="F462" s="12"/>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3"/>
      <c r="C463" s="12"/>
      <c r="D463" s="10"/>
      <c r="E463" s="13"/>
      <c r="F463" s="12"/>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3"/>
      <c r="C464" s="12"/>
      <c r="D464" s="10"/>
      <c r="E464" s="13"/>
      <c r="F464" s="12"/>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3"/>
      <c r="C465" s="12"/>
      <c r="D465" s="10"/>
      <c r="E465" s="13"/>
      <c r="F465" s="12"/>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3"/>
      <c r="C466" s="12"/>
      <c r="D466" s="10"/>
      <c r="E466" s="13"/>
      <c r="F466" s="12"/>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3"/>
      <c r="C467" s="12"/>
      <c r="D467" s="10"/>
      <c r="E467" s="13"/>
      <c r="F467" s="12"/>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3"/>
      <c r="C468" s="12"/>
      <c r="D468" s="10"/>
      <c r="E468" s="13"/>
      <c r="F468" s="12"/>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3"/>
      <c r="C469" s="12"/>
      <c r="D469" s="10"/>
      <c r="E469" s="13"/>
      <c r="F469" s="12"/>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3"/>
      <c r="C470" s="12"/>
      <c r="D470" s="10"/>
      <c r="E470" s="13"/>
      <c r="F470" s="12"/>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3"/>
      <c r="C471" s="12"/>
      <c r="D471" s="10"/>
      <c r="E471" s="13"/>
      <c r="F471" s="12"/>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3"/>
      <c r="C472" s="12"/>
      <c r="D472" s="10"/>
      <c r="E472" s="13"/>
      <c r="F472" s="12"/>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3"/>
      <c r="C473" s="12"/>
      <c r="D473" s="10"/>
      <c r="E473" s="13"/>
      <c r="F473" s="12"/>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3"/>
      <c r="C474" s="12"/>
      <c r="D474" s="10"/>
      <c r="E474" s="13"/>
      <c r="F474" s="12"/>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3"/>
      <c r="C475" s="12"/>
      <c r="D475" s="10"/>
      <c r="E475" s="13"/>
      <c r="F475" s="12"/>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3"/>
      <c r="C476" s="12"/>
      <c r="D476" s="10"/>
      <c r="E476" s="13"/>
      <c r="F476" s="12"/>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3"/>
      <c r="C477" s="12"/>
      <c r="D477" s="10"/>
      <c r="E477" s="13"/>
      <c r="F477" s="12"/>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3"/>
      <c r="C478" s="12"/>
      <c r="D478" s="10"/>
      <c r="E478" s="13"/>
      <c r="F478" s="12"/>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3"/>
      <c r="C479" s="12"/>
      <c r="D479" s="10"/>
      <c r="E479" s="13"/>
      <c r="F479" s="12"/>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3"/>
      <c r="C480" s="12"/>
      <c r="D480" s="10"/>
      <c r="E480" s="13"/>
      <c r="F480" s="12"/>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3"/>
      <c r="C481" s="12"/>
      <c r="D481" s="10"/>
      <c r="E481" s="13"/>
      <c r="F481" s="12"/>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3"/>
      <c r="C482" s="12"/>
      <c r="D482" s="10"/>
      <c r="E482" s="13"/>
      <c r="F482" s="12"/>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3"/>
      <c r="C483" s="12"/>
      <c r="D483" s="10"/>
      <c r="E483" s="13"/>
      <c r="F483" s="12"/>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3"/>
      <c r="C484" s="12"/>
      <c r="D484" s="10"/>
      <c r="E484" s="13"/>
      <c r="F484" s="12"/>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3"/>
      <c r="C485" s="12"/>
      <c r="D485" s="10"/>
      <c r="E485" s="13"/>
      <c r="F485" s="12"/>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3"/>
      <c r="C486" s="12"/>
      <c r="D486" s="10"/>
      <c r="E486" s="13"/>
      <c r="F486" s="12"/>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3"/>
      <c r="C487" s="12"/>
      <c r="D487" s="10"/>
      <c r="E487" s="13"/>
      <c r="F487" s="12"/>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3"/>
      <c r="C488" s="12"/>
      <c r="D488" s="10"/>
      <c r="E488" s="13"/>
      <c r="F488" s="12"/>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3"/>
      <c r="C489" s="12"/>
      <c r="D489" s="10"/>
      <c r="E489" s="13"/>
      <c r="F489" s="12"/>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3"/>
      <c r="C490" s="12"/>
      <c r="D490" s="10"/>
      <c r="E490" s="13"/>
      <c r="F490" s="12"/>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3"/>
      <c r="C491" s="12"/>
      <c r="D491" s="10"/>
      <c r="E491" s="13"/>
      <c r="F491" s="12"/>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3"/>
      <c r="C492" s="12"/>
      <c r="D492" s="10"/>
      <c r="E492" s="13"/>
      <c r="F492" s="12"/>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3"/>
      <c r="C493" s="12"/>
      <c r="D493" s="10"/>
      <c r="E493" s="13"/>
      <c r="F493" s="12"/>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3"/>
      <c r="C494" s="12"/>
      <c r="D494" s="10"/>
      <c r="E494" s="13"/>
      <c r="F494" s="12"/>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3"/>
      <c r="C495" s="12"/>
      <c r="D495" s="10"/>
      <c r="E495" s="13"/>
      <c r="F495" s="12"/>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3"/>
      <c r="C496" s="12"/>
      <c r="D496" s="10"/>
      <c r="E496" s="13"/>
      <c r="F496" s="12"/>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3"/>
      <c r="C497" s="12"/>
      <c r="D497" s="10"/>
      <c r="E497" s="13"/>
      <c r="F497" s="12"/>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3"/>
      <c r="C498" s="12"/>
      <c r="D498" s="10"/>
      <c r="E498" s="13"/>
      <c r="F498" s="12"/>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3"/>
      <c r="C499" s="12"/>
      <c r="D499" s="10"/>
      <c r="E499" s="13"/>
      <c r="F499" s="12"/>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3"/>
      <c r="C500" s="12"/>
      <c r="D500" s="10"/>
      <c r="E500" s="13"/>
      <c r="F500" s="12"/>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3"/>
      <c r="C501" s="12"/>
      <c r="D501" s="10"/>
      <c r="E501" s="13"/>
      <c r="F501" s="12"/>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3"/>
      <c r="C502" s="12"/>
      <c r="D502" s="10"/>
      <c r="E502" s="13"/>
      <c r="F502" s="12"/>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3"/>
      <c r="C503" s="12"/>
      <c r="D503" s="10"/>
      <c r="E503" s="13"/>
      <c r="F503" s="12"/>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3"/>
      <c r="C504" s="12"/>
      <c r="D504" s="10"/>
      <c r="E504" s="13"/>
      <c r="F504" s="12"/>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3"/>
      <c r="C505" s="12"/>
      <c r="D505" s="10"/>
      <c r="E505" s="13"/>
      <c r="F505" s="12"/>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3"/>
      <c r="C506" s="12"/>
      <c r="D506" s="10"/>
      <c r="E506" s="13"/>
      <c r="F506" s="12"/>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3"/>
      <c r="C507" s="12"/>
      <c r="D507" s="10"/>
      <c r="E507" s="13"/>
      <c r="F507" s="12"/>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3"/>
      <c r="C508" s="12"/>
      <c r="D508" s="10"/>
      <c r="E508" s="13"/>
      <c r="F508" s="12"/>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3"/>
      <c r="C509" s="12"/>
      <c r="D509" s="10"/>
      <c r="E509" s="13"/>
      <c r="F509" s="12"/>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3"/>
      <c r="C510" s="12"/>
      <c r="D510" s="10"/>
      <c r="E510" s="13"/>
      <c r="F510" s="12"/>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3"/>
      <c r="C511" s="12"/>
      <c r="D511" s="10"/>
      <c r="E511" s="13"/>
      <c r="F511" s="12"/>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3"/>
      <c r="C512" s="12"/>
      <c r="D512" s="10"/>
      <c r="E512" s="13"/>
      <c r="F512" s="12"/>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3"/>
      <c r="C513" s="12"/>
      <c r="D513" s="10"/>
      <c r="E513" s="13"/>
      <c r="F513" s="12"/>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3"/>
      <c r="C514" s="12"/>
      <c r="D514" s="10"/>
      <c r="E514" s="13"/>
      <c r="F514" s="12"/>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3"/>
      <c r="C515" s="12"/>
      <c r="D515" s="10"/>
      <c r="E515" s="13"/>
      <c r="F515" s="12"/>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3"/>
      <c r="C516" s="12"/>
      <c r="D516" s="10"/>
      <c r="E516" s="13"/>
      <c r="F516" s="12"/>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3"/>
      <c r="C517" s="12"/>
      <c r="D517" s="10"/>
      <c r="E517" s="13"/>
      <c r="F517" s="12"/>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3"/>
      <c r="C518" s="12"/>
      <c r="D518" s="10"/>
      <c r="E518" s="13"/>
      <c r="F518" s="12"/>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3"/>
      <c r="C519" s="12"/>
      <c r="D519" s="10"/>
      <c r="E519" s="13"/>
      <c r="F519" s="12"/>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3"/>
      <c r="C520" s="12"/>
      <c r="D520" s="10"/>
      <c r="E520" s="13"/>
      <c r="F520" s="12"/>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3"/>
      <c r="C521" s="12"/>
      <c r="D521" s="10"/>
      <c r="E521" s="13"/>
      <c r="F521" s="12"/>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3"/>
      <c r="C522" s="12"/>
      <c r="D522" s="10"/>
      <c r="E522" s="13"/>
      <c r="F522" s="12"/>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3"/>
      <c r="C523" s="12"/>
      <c r="D523" s="10"/>
      <c r="E523" s="13"/>
      <c r="F523" s="12"/>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3"/>
      <c r="C524" s="12"/>
      <c r="D524" s="10"/>
      <c r="E524" s="13"/>
      <c r="F524" s="12"/>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3"/>
      <c r="C525" s="12"/>
      <c r="D525" s="10"/>
      <c r="E525" s="13"/>
      <c r="F525" s="12"/>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3"/>
      <c r="C526" s="12"/>
      <c r="D526" s="10"/>
      <c r="E526" s="13"/>
      <c r="F526" s="12"/>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3"/>
      <c r="C527" s="12"/>
      <c r="D527" s="10"/>
      <c r="E527" s="13"/>
      <c r="F527" s="12"/>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3"/>
      <c r="C528" s="12"/>
      <c r="D528" s="10"/>
      <c r="E528" s="13"/>
      <c r="F528" s="12"/>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3"/>
      <c r="C529" s="12"/>
      <c r="D529" s="10"/>
      <c r="E529" s="13"/>
      <c r="F529" s="12"/>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3"/>
      <c r="C530" s="12"/>
      <c r="D530" s="10"/>
      <c r="E530" s="13"/>
      <c r="F530" s="12"/>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3"/>
      <c r="C531" s="12"/>
      <c r="D531" s="10"/>
      <c r="E531" s="13"/>
      <c r="F531" s="12"/>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3"/>
      <c r="C532" s="12"/>
      <c r="D532" s="10"/>
      <c r="E532" s="13"/>
      <c r="F532" s="12"/>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3"/>
      <c r="C533" s="12"/>
      <c r="D533" s="10"/>
      <c r="E533" s="13"/>
      <c r="F533" s="12"/>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3"/>
      <c r="C534" s="12"/>
      <c r="D534" s="10"/>
      <c r="E534" s="13"/>
      <c r="F534" s="12"/>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3"/>
      <c r="C535" s="12"/>
      <c r="D535" s="10"/>
      <c r="E535" s="13"/>
      <c r="F535" s="12"/>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3"/>
      <c r="C536" s="12"/>
      <c r="D536" s="10"/>
      <c r="E536" s="13"/>
      <c r="F536" s="12"/>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3"/>
      <c r="C537" s="12"/>
      <c r="D537" s="10"/>
      <c r="E537" s="13"/>
      <c r="F537" s="12"/>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3"/>
      <c r="C538" s="12"/>
      <c r="D538" s="10"/>
      <c r="E538" s="13"/>
      <c r="F538" s="12"/>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3"/>
      <c r="C539" s="12"/>
      <c r="D539" s="10"/>
      <c r="E539" s="13"/>
      <c r="F539" s="12"/>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3"/>
      <c r="C540" s="12"/>
      <c r="D540" s="10"/>
      <c r="E540" s="13"/>
      <c r="F540" s="12"/>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3"/>
      <c r="C541" s="12"/>
      <c r="D541" s="10"/>
      <c r="E541" s="13"/>
      <c r="F541" s="12"/>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3"/>
      <c r="C542" s="12"/>
      <c r="D542" s="10"/>
      <c r="E542" s="13"/>
      <c r="F542" s="12"/>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3"/>
      <c r="C543" s="12"/>
      <c r="D543" s="10"/>
      <c r="E543" s="13"/>
      <c r="F543" s="12"/>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3"/>
      <c r="C544" s="12"/>
      <c r="D544" s="10"/>
      <c r="E544" s="13"/>
      <c r="F544" s="12"/>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3"/>
      <c r="C545" s="12"/>
      <c r="D545" s="10"/>
      <c r="E545" s="13"/>
      <c r="F545" s="12"/>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3"/>
      <c r="C546" s="12"/>
      <c r="D546" s="10"/>
      <c r="E546" s="13"/>
      <c r="F546" s="12"/>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3"/>
      <c r="C547" s="12"/>
      <c r="D547" s="10"/>
      <c r="E547" s="13"/>
      <c r="F547" s="12"/>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3"/>
      <c r="C548" s="12"/>
      <c r="D548" s="10"/>
      <c r="E548" s="13"/>
      <c r="F548" s="12"/>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3"/>
      <c r="C549" s="12"/>
      <c r="D549" s="10"/>
      <c r="E549" s="13"/>
      <c r="F549" s="12"/>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3"/>
      <c r="C550" s="12"/>
      <c r="D550" s="10"/>
      <c r="E550" s="13"/>
      <c r="F550" s="12"/>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3"/>
      <c r="C551" s="12"/>
      <c r="D551" s="10"/>
      <c r="E551" s="13"/>
      <c r="F551" s="12"/>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3"/>
      <c r="C552" s="12"/>
      <c r="D552" s="10"/>
      <c r="E552" s="13"/>
      <c r="F552" s="12"/>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3"/>
      <c r="C553" s="12"/>
      <c r="D553" s="10"/>
      <c r="E553" s="13"/>
      <c r="F553" s="12"/>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3"/>
      <c r="C554" s="12"/>
      <c r="D554" s="10"/>
      <c r="E554" s="13"/>
      <c r="F554" s="12"/>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3"/>
      <c r="C555" s="12"/>
      <c r="D555" s="10"/>
      <c r="E555" s="13"/>
      <c r="F555" s="12"/>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3"/>
      <c r="C556" s="12"/>
      <c r="D556" s="10"/>
      <c r="E556" s="13"/>
      <c r="F556" s="12"/>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3"/>
      <c r="C557" s="12"/>
      <c r="D557" s="10"/>
      <c r="E557" s="13"/>
      <c r="F557" s="12"/>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3"/>
      <c r="C558" s="12"/>
      <c r="D558" s="10"/>
      <c r="E558" s="13"/>
      <c r="F558" s="12"/>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3"/>
      <c r="C559" s="12"/>
      <c r="D559" s="10"/>
      <c r="E559" s="13"/>
      <c r="F559" s="12"/>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3"/>
      <c r="C560" s="12"/>
      <c r="D560" s="10"/>
      <c r="E560" s="13"/>
      <c r="F560" s="12"/>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3"/>
      <c r="C561" s="12"/>
      <c r="D561" s="10"/>
      <c r="E561" s="13"/>
      <c r="F561" s="12"/>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3"/>
      <c r="C562" s="12"/>
      <c r="D562" s="10"/>
      <c r="E562" s="13"/>
      <c r="F562" s="12"/>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3"/>
      <c r="C563" s="12"/>
      <c r="D563" s="10"/>
      <c r="E563" s="13"/>
      <c r="F563" s="12"/>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3"/>
      <c r="C564" s="12"/>
      <c r="D564" s="10"/>
      <c r="E564" s="13"/>
      <c r="F564" s="12"/>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3"/>
      <c r="C565" s="12"/>
      <c r="D565" s="10"/>
      <c r="E565" s="13"/>
      <c r="F565" s="12"/>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3"/>
      <c r="C566" s="12"/>
      <c r="D566" s="10"/>
      <c r="E566" s="13"/>
      <c r="F566" s="12"/>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3"/>
      <c r="C567" s="12"/>
      <c r="D567" s="10"/>
      <c r="E567" s="13"/>
      <c r="F567" s="12"/>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3"/>
      <c r="C568" s="12"/>
      <c r="D568" s="10"/>
      <c r="E568" s="13"/>
      <c r="F568" s="12"/>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3"/>
      <c r="C569" s="12"/>
      <c r="D569" s="10"/>
      <c r="E569" s="13"/>
      <c r="F569" s="12"/>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3"/>
      <c r="C570" s="12"/>
      <c r="D570" s="10"/>
      <c r="E570" s="13"/>
      <c r="F570" s="12"/>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3"/>
      <c r="C571" s="12"/>
      <c r="D571" s="10"/>
      <c r="E571" s="13"/>
      <c r="F571" s="12"/>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3"/>
      <c r="C572" s="12"/>
      <c r="D572" s="10"/>
      <c r="E572" s="13"/>
      <c r="F572" s="12"/>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3"/>
      <c r="C573" s="12"/>
      <c r="D573" s="10"/>
      <c r="E573" s="13"/>
      <c r="F573" s="12"/>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3"/>
      <c r="C574" s="12"/>
      <c r="D574" s="10"/>
      <c r="E574" s="13"/>
      <c r="F574" s="12"/>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3"/>
      <c r="C575" s="12"/>
      <c r="D575" s="10"/>
      <c r="E575" s="13"/>
      <c r="F575" s="12"/>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3"/>
      <c r="C576" s="12"/>
      <c r="D576" s="10"/>
      <c r="E576" s="13"/>
      <c r="F576" s="12"/>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3"/>
      <c r="C577" s="12"/>
      <c r="D577" s="10"/>
      <c r="E577" s="13"/>
      <c r="F577" s="12"/>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3"/>
      <c r="C578" s="12"/>
      <c r="D578" s="10"/>
      <c r="E578" s="13"/>
      <c r="F578" s="12"/>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3"/>
      <c r="C579" s="12"/>
      <c r="D579" s="10"/>
      <c r="E579" s="13"/>
      <c r="F579" s="12"/>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3"/>
      <c r="C580" s="12"/>
      <c r="D580" s="10"/>
      <c r="E580" s="13"/>
      <c r="F580" s="12"/>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3"/>
      <c r="C581" s="12"/>
      <c r="D581" s="10"/>
      <c r="E581" s="13"/>
      <c r="F581" s="12"/>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3"/>
      <c r="C582" s="12"/>
      <c r="D582" s="10"/>
      <c r="E582" s="13"/>
      <c r="F582" s="12"/>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3"/>
      <c r="C583" s="12"/>
      <c r="D583" s="10"/>
      <c r="E583" s="13"/>
      <c r="F583" s="12"/>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3"/>
      <c r="C584" s="12"/>
      <c r="D584" s="10"/>
      <c r="E584" s="13"/>
      <c r="F584" s="12"/>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3"/>
      <c r="C585" s="12"/>
      <c r="D585" s="10"/>
      <c r="E585" s="13"/>
      <c r="F585" s="12"/>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3"/>
      <c r="C586" s="12"/>
      <c r="D586" s="10"/>
      <c r="E586" s="13"/>
      <c r="F586" s="12"/>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3"/>
      <c r="C587" s="12"/>
      <c r="D587" s="10"/>
      <c r="E587" s="13"/>
      <c r="F587" s="12"/>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3"/>
      <c r="C588" s="12"/>
      <c r="D588" s="10"/>
      <c r="E588" s="13"/>
      <c r="F588" s="12"/>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3"/>
      <c r="C589" s="12"/>
      <c r="D589" s="10"/>
      <c r="E589" s="13"/>
      <c r="F589" s="12"/>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3"/>
      <c r="C590" s="12"/>
      <c r="D590" s="10"/>
      <c r="E590" s="13"/>
      <c r="F590" s="12"/>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3"/>
      <c r="C591" s="12"/>
      <c r="D591" s="10"/>
      <c r="E591" s="13"/>
      <c r="F591" s="12"/>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3"/>
      <c r="C592" s="12"/>
      <c r="D592" s="10"/>
      <c r="E592" s="13"/>
      <c r="F592" s="12"/>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3"/>
      <c r="C593" s="12"/>
      <c r="D593" s="10"/>
      <c r="E593" s="13"/>
      <c r="F593" s="12"/>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3"/>
      <c r="C594" s="12"/>
      <c r="D594" s="10"/>
      <c r="E594" s="13"/>
      <c r="F594" s="12"/>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3"/>
      <c r="C595" s="12"/>
      <c r="D595" s="10"/>
      <c r="E595" s="13"/>
      <c r="F595" s="12"/>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3"/>
      <c r="C596" s="12"/>
      <c r="D596" s="10"/>
      <c r="E596" s="13"/>
      <c r="F596" s="12"/>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3"/>
      <c r="C597" s="12"/>
      <c r="D597" s="10"/>
      <c r="E597" s="13"/>
      <c r="F597" s="12"/>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3"/>
      <c r="C598" s="12"/>
      <c r="D598" s="10"/>
      <c r="E598" s="13"/>
      <c r="F598" s="12"/>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3"/>
      <c r="C599" s="12"/>
      <c r="D599" s="10"/>
      <c r="E599" s="13"/>
      <c r="F599" s="12"/>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3"/>
      <c r="C600" s="12"/>
      <c r="D600" s="10"/>
      <c r="E600" s="13"/>
      <c r="F600" s="12"/>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3"/>
      <c r="C601" s="12"/>
      <c r="D601" s="10"/>
      <c r="E601" s="13"/>
      <c r="F601" s="12"/>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3"/>
      <c r="C602" s="12"/>
      <c r="D602" s="10"/>
      <c r="E602" s="13"/>
      <c r="F602" s="12"/>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3"/>
      <c r="C603" s="12"/>
      <c r="D603" s="10"/>
      <c r="E603" s="13"/>
      <c r="F603" s="12"/>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3"/>
      <c r="C604" s="12"/>
      <c r="D604" s="10"/>
      <c r="E604" s="13"/>
      <c r="F604" s="12"/>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3"/>
      <c r="C605" s="12"/>
      <c r="D605" s="10"/>
      <c r="E605" s="13"/>
      <c r="F605" s="12"/>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3"/>
      <c r="C606" s="12"/>
      <c r="D606" s="10"/>
      <c r="E606" s="13"/>
      <c r="F606" s="12"/>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3"/>
      <c r="C607" s="12"/>
      <c r="D607" s="10"/>
      <c r="E607" s="13"/>
      <c r="F607" s="12"/>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3"/>
      <c r="C608" s="12"/>
      <c r="D608" s="10"/>
      <c r="E608" s="13"/>
      <c r="F608" s="12"/>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3"/>
      <c r="C609" s="12"/>
      <c r="D609" s="10"/>
      <c r="E609" s="13"/>
      <c r="F609" s="12"/>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3"/>
      <c r="C610" s="12"/>
      <c r="D610" s="10"/>
      <c r="E610" s="13"/>
      <c r="F610" s="12"/>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3"/>
      <c r="C611" s="12"/>
      <c r="D611" s="10"/>
      <c r="E611" s="13"/>
      <c r="F611" s="12"/>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3"/>
      <c r="C612" s="12"/>
      <c r="D612" s="10"/>
      <c r="E612" s="13"/>
      <c r="F612" s="12"/>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3"/>
      <c r="C613" s="12"/>
      <c r="D613" s="10"/>
      <c r="E613" s="13"/>
      <c r="F613" s="12"/>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3"/>
      <c r="C614" s="12"/>
      <c r="D614" s="10"/>
      <c r="E614" s="13"/>
      <c r="F614" s="12"/>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3"/>
      <c r="C615" s="12"/>
      <c r="D615" s="10"/>
      <c r="E615" s="13"/>
      <c r="F615" s="12"/>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3"/>
      <c r="C616" s="12"/>
      <c r="D616" s="10"/>
      <c r="E616" s="13"/>
      <c r="F616" s="12"/>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3"/>
      <c r="C617" s="12"/>
      <c r="D617" s="10"/>
      <c r="E617" s="13"/>
      <c r="F617" s="12"/>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3"/>
      <c r="C618" s="12"/>
      <c r="D618" s="10"/>
      <c r="E618" s="13"/>
      <c r="F618" s="12"/>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3"/>
      <c r="C619" s="12"/>
      <c r="D619" s="10"/>
      <c r="E619" s="13"/>
      <c r="F619" s="12"/>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3"/>
      <c r="C620" s="12"/>
      <c r="D620" s="10"/>
      <c r="E620" s="13"/>
      <c r="F620" s="12"/>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3"/>
      <c r="C621" s="12"/>
      <c r="D621" s="10"/>
      <c r="E621" s="13"/>
      <c r="F621" s="12"/>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3"/>
      <c r="C622" s="12"/>
      <c r="D622" s="10"/>
      <c r="E622" s="13"/>
      <c r="F622" s="12"/>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3"/>
      <c r="C623" s="12"/>
      <c r="D623" s="10"/>
      <c r="E623" s="13"/>
      <c r="F623" s="12"/>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3"/>
      <c r="C624" s="12"/>
      <c r="D624" s="10"/>
      <c r="E624" s="13"/>
      <c r="F624" s="12"/>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3"/>
      <c r="C625" s="12"/>
      <c r="D625" s="10"/>
      <c r="E625" s="13"/>
      <c r="F625" s="12"/>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3"/>
      <c r="C626" s="12"/>
      <c r="D626" s="10"/>
      <c r="E626" s="13"/>
      <c r="F626" s="12"/>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3"/>
      <c r="C627" s="12"/>
      <c r="D627" s="10"/>
      <c r="E627" s="13"/>
      <c r="F627" s="12"/>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3"/>
      <c r="C628" s="12"/>
      <c r="D628" s="10"/>
      <c r="E628" s="13"/>
      <c r="F628" s="12"/>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3"/>
      <c r="C629" s="12"/>
      <c r="D629" s="10"/>
      <c r="E629" s="13"/>
      <c r="F629" s="12"/>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3"/>
      <c r="C630" s="12"/>
      <c r="D630" s="10"/>
      <c r="E630" s="13"/>
      <c r="F630" s="12"/>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3"/>
      <c r="C631" s="12"/>
      <c r="D631" s="10"/>
      <c r="E631" s="13"/>
      <c r="F631" s="12"/>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3"/>
      <c r="C632" s="12"/>
      <c r="D632" s="10"/>
      <c r="E632" s="13"/>
      <c r="F632" s="12"/>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3"/>
      <c r="C633" s="12"/>
      <c r="D633" s="10"/>
      <c r="E633" s="13"/>
      <c r="F633" s="12"/>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3"/>
      <c r="C634" s="12"/>
      <c r="D634" s="10"/>
      <c r="E634" s="13"/>
      <c r="F634" s="12"/>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3"/>
      <c r="C635" s="12"/>
      <c r="D635" s="10"/>
      <c r="E635" s="13"/>
      <c r="F635" s="12"/>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3"/>
      <c r="C636" s="12"/>
      <c r="D636" s="10"/>
      <c r="E636" s="13"/>
      <c r="F636" s="12"/>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3"/>
      <c r="C637" s="12"/>
      <c r="D637" s="10"/>
      <c r="E637" s="13"/>
      <c r="F637" s="12"/>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3"/>
      <c r="C638" s="12"/>
      <c r="D638" s="10"/>
      <c r="E638" s="13"/>
      <c r="F638" s="12"/>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3"/>
      <c r="C639" s="12"/>
      <c r="D639" s="10"/>
      <c r="E639" s="13"/>
      <c r="F639" s="12"/>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3"/>
      <c r="C640" s="12"/>
      <c r="D640" s="10"/>
      <c r="E640" s="13"/>
      <c r="F640" s="12"/>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3"/>
      <c r="C641" s="12"/>
      <c r="D641" s="10"/>
      <c r="E641" s="13"/>
      <c r="F641" s="12"/>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3"/>
      <c r="C642" s="12"/>
      <c r="D642" s="10"/>
      <c r="E642" s="13"/>
      <c r="F642" s="12"/>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3"/>
      <c r="C643" s="12"/>
      <c r="D643" s="10"/>
      <c r="E643" s="13"/>
      <c r="F643" s="12"/>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3"/>
      <c r="C644" s="12"/>
      <c r="D644" s="10"/>
      <c r="E644" s="13"/>
      <c r="F644" s="12"/>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3"/>
      <c r="C645" s="12"/>
      <c r="D645" s="10"/>
      <c r="E645" s="13"/>
      <c r="F645" s="12"/>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3"/>
      <c r="C646" s="12"/>
      <c r="D646" s="10"/>
      <c r="E646" s="13"/>
      <c r="F646" s="12"/>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3"/>
      <c r="C647" s="12"/>
      <c r="D647" s="10"/>
      <c r="E647" s="13"/>
      <c r="F647" s="12"/>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3"/>
      <c r="C648" s="12"/>
      <c r="D648" s="10"/>
      <c r="E648" s="13"/>
      <c r="F648" s="12"/>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3"/>
      <c r="C649" s="12"/>
      <c r="D649" s="10"/>
      <c r="E649" s="13"/>
      <c r="F649" s="12"/>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3"/>
      <c r="C650" s="12"/>
      <c r="D650" s="10"/>
      <c r="E650" s="13"/>
      <c r="F650" s="12"/>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3"/>
      <c r="C651" s="12"/>
      <c r="D651" s="10"/>
      <c r="E651" s="13"/>
      <c r="F651" s="12"/>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3"/>
      <c r="C652" s="12"/>
      <c r="D652" s="10"/>
      <c r="E652" s="13"/>
      <c r="F652" s="12"/>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3"/>
      <c r="C653" s="12"/>
      <c r="D653" s="10"/>
      <c r="E653" s="13"/>
      <c r="F653" s="12"/>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3"/>
      <c r="C654" s="12"/>
      <c r="D654" s="10"/>
      <c r="E654" s="13"/>
      <c r="F654" s="12"/>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3"/>
      <c r="C655" s="12"/>
      <c r="D655" s="10"/>
      <c r="E655" s="13"/>
      <c r="F655" s="12"/>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3"/>
      <c r="C656" s="12"/>
      <c r="D656" s="10"/>
      <c r="E656" s="13"/>
      <c r="F656" s="12"/>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3"/>
      <c r="C657" s="12"/>
      <c r="D657" s="10"/>
      <c r="E657" s="13"/>
      <c r="F657" s="12"/>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3"/>
      <c r="C658" s="12"/>
      <c r="D658" s="10"/>
      <c r="E658" s="13"/>
      <c r="F658" s="12"/>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3"/>
      <c r="C659" s="12"/>
      <c r="D659" s="10"/>
      <c r="E659" s="13"/>
      <c r="F659" s="12"/>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3"/>
      <c r="C660" s="12"/>
      <c r="D660" s="10"/>
      <c r="E660" s="13"/>
      <c r="F660" s="12"/>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3"/>
      <c r="C661" s="12"/>
      <c r="D661" s="10"/>
      <c r="E661" s="13"/>
      <c r="F661" s="12"/>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3"/>
      <c r="C662" s="12"/>
      <c r="D662" s="10"/>
      <c r="E662" s="13"/>
      <c r="F662" s="12"/>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3"/>
      <c r="C663" s="12"/>
      <c r="D663" s="10"/>
      <c r="E663" s="13"/>
      <c r="F663" s="12"/>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3"/>
      <c r="C664" s="12"/>
      <c r="D664" s="10"/>
      <c r="E664" s="13"/>
      <c r="F664" s="12"/>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3"/>
      <c r="C665" s="12"/>
      <c r="D665" s="10"/>
      <c r="E665" s="13"/>
      <c r="F665" s="12"/>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3"/>
      <c r="C666" s="12"/>
      <c r="D666" s="10"/>
      <c r="E666" s="13"/>
      <c r="F666" s="12"/>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3"/>
      <c r="C667" s="12"/>
      <c r="D667" s="10"/>
      <c r="E667" s="13"/>
      <c r="F667" s="12"/>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3"/>
      <c r="C668" s="12"/>
      <c r="D668" s="10"/>
      <c r="E668" s="13"/>
      <c r="F668" s="12"/>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3"/>
      <c r="C669" s="12"/>
      <c r="D669" s="10"/>
      <c r="E669" s="13"/>
      <c r="F669" s="12"/>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3"/>
      <c r="C670" s="12"/>
      <c r="D670" s="10"/>
      <c r="E670" s="13"/>
      <c r="F670" s="12"/>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3"/>
      <c r="C671" s="12"/>
      <c r="D671" s="10"/>
      <c r="E671" s="13"/>
      <c r="F671" s="12"/>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3"/>
      <c r="C672" s="12"/>
      <c r="D672" s="10"/>
      <c r="E672" s="13"/>
      <c r="F672" s="12"/>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3"/>
      <c r="C673" s="12"/>
      <c r="D673" s="10"/>
      <c r="E673" s="13"/>
      <c r="F673" s="12"/>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3"/>
      <c r="C674" s="12"/>
      <c r="D674" s="10"/>
      <c r="E674" s="13"/>
      <c r="F674" s="12"/>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3"/>
      <c r="C675" s="12"/>
      <c r="D675" s="10"/>
      <c r="E675" s="13"/>
      <c r="F675" s="12"/>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3"/>
      <c r="C676" s="12"/>
      <c r="D676" s="10"/>
      <c r="E676" s="13"/>
      <c r="F676" s="12"/>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3"/>
      <c r="C677" s="12"/>
      <c r="D677" s="10"/>
      <c r="E677" s="13"/>
      <c r="F677" s="12"/>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3"/>
      <c r="C678" s="12"/>
      <c r="D678" s="10"/>
      <c r="E678" s="13"/>
      <c r="F678" s="12"/>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3"/>
      <c r="C679" s="12"/>
      <c r="D679" s="10"/>
      <c r="E679" s="13"/>
      <c r="F679" s="12"/>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3"/>
      <c r="C680" s="12"/>
      <c r="D680" s="10"/>
      <c r="E680" s="13"/>
      <c r="F680" s="12"/>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3"/>
      <c r="C681" s="12"/>
      <c r="D681" s="10"/>
      <c r="E681" s="13"/>
      <c r="F681" s="12"/>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3"/>
      <c r="C682" s="12"/>
      <c r="D682" s="10"/>
      <c r="E682" s="13"/>
      <c r="F682" s="12"/>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3"/>
      <c r="C683" s="12"/>
      <c r="D683" s="10"/>
      <c r="E683" s="13"/>
      <c r="F683" s="12"/>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3"/>
      <c r="C684" s="12"/>
      <c r="D684" s="10"/>
      <c r="E684" s="13"/>
      <c r="F684" s="12"/>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3"/>
      <c r="C685" s="12"/>
      <c r="D685" s="10"/>
      <c r="E685" s="13"/>
      <c r="F685" s="12"/>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3"/>
      <c r="C686" s="12"/>
      <c r="D686" s="10"/>
      <c r="E686" s="13"/>
      <c r="F686" s="12"/>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3"/>
      <c r="C687" s="12"/>
      <c r="D687" s="10"/>
      <c r="E687" s="13"/>
      <c r="F687" s="12"/>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3"/>
      <c r="C688" s="12"/>
      <c r="D688" s="10"/>
      <c r="E688" s="13"/>
      <c r="F688" s="12"/>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3"/>
      <c r="C689" s="12"/>
      <c r="D689" s="10"/>
      <c r="E689" s="13"/>
      <c r="F689" s="12"/>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3"/>
      <c r="C690" s="12"/>
      <c r="D690" s="10"/>
      <c r="E690" s="13"/>
      <c r="F690" s="12"/>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3"/>
      <c r="C691" s="12"/>
      <c r="D691" s="10"/>
      <c r="E691" s="13"/>
      <c r="F691" s="12"/>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3"/>
      <c r="C692" s="12"/>
      <c r="D692" s="10"/>
      <c r="E692" s="13"/>
      <c r="F692" s="12"/>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3"/>
      <c r="C693" s="12"/>
      <c r="D693" s="10"/>
      <c r="E693" s="13"/>
      <c r="F693" s="12"/>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3"/>
      <c r="C694" s="12"/>
      <c r="D694" s="10"/>
      <c r="E694" s="13"/>
      <c r="F694" s="12"/>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3"/>
      <c r="C695" s="12"/>
      <c r="D695" s="10"/>
      <c r="E695" s="13"/>
      <c r="F695" s="12"/>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3"/>
      <c r="C696" s="12"/>
      <c r="D696" s="10"/>
      <c r="E696" s="13"/>
      <c r="F696" s="12"/>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3"/>
      <c r="C697" s="12"/>
      <c r="D697" s="10"/>
      <c r="E697" s="13"/>
      <c r="F697" s="12"/>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3"/>
      <c r="C698" s="12"/>
      <c r="D698" s="10"/>
      <c r="E698" s="13"/>
      <c r="F698" s="12"/>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3"/>
      <c r="C699" s="12"/>
      <c r="D699" s="10"/>
      <c r="E699" s="13"/>
      <c r="F699" s="12"/>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3"/>
      <c r="C700" s="12"/>
      <c r="D700" s="10"/>
      <c r="E700" s="13"/>
      <c r="F700" s="12"/>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3"/>
      <c r="C701" s="12"/>
      <c r="D701" s="10"/>
      <c r="E701" s="13"/>
      <c r="F701" s="12"/>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3"/>
      <c r="C702" s="12"/>
      <c r="D702" s="10"/>
      <c r="E702" s="13"/>
      <c r="F702" s="12"/>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3"/>
      <c r="C703" s="12"/>
      <c r="D703" s="10"/>
      <c r="E703" s="13"/>
      <c r="F703" s="12"/>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3"/>
      <c r="C704" s="12"/>
      <c r="D704" s="10"/>
      <c r="E704" s="13"/>
      <c r="F704" s="12"/>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3"/>
      <c r="C705" s="12"/>
      <c r="D705" s="10"/>
      <c r="E705" s="13"/>
      <c r="F705" s="12"/>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3"/>
      <c r="C706" s="12"/>
      <c r="D706" s="10"/>
      <c r="E706" s="13"/>
      <c r="F706" s="12"/>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3"/>
      <c r="C707" s="12"/>
      <c r="D707" s="10"/>
      <c r="E707" s="13"/>
      <c r="F707" s="12"/>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3"/>
      <c r="C708" s="12"/>
      <c r="D708" s="10"/>
      <c r="E708" s="13"/>
      <c r="F708" s="12"/>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3"/>
      <c r="C709" s="12"/>
      <c r="D709" s="10"/>
      <c r="E709" s="13"/>
      <c r="F709" s="12"/>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3"/>
      <c r="C710" s="12"/>
      <c r="D710" s="10"/>
      <c r="E710" s="13"/>
      <c r="F710" s="12"/>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3"/>
      <c r="C711" s="12"/>
      <c r="D711" s="10"/>
      <c r="E711" s="13"/>
      <c r="F711" s="12"/>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3"/>
      <c r="C712" s="12"/>
      <c r="D712" s="10"/>
      <c r="E712" s="13"/>
      <c r="F712" s="12"/>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3"/>
      <c r="C713" s="12"/>
      <c r="D713" s="10"/>
      <c r="E713" s="13"/>
      <c r="F713" s="12"/>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3"/>
      <c r="C714" s="12"/>
      <c r="D714" s="10"/>
      <c r="E714" s="13"/>
      <c r="F714" s="12"/>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3"/>
      <c r="C715" s="12"/>
      <c r="D715" s="10"/>
      <c r="E715" s="13"/>
      <c r="F715" s="12"/>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3"/>
      <c r="C716" s="12"/>
      <c r="D716" s="10"/>
      <c r="E716" s="13"/>
      <c r="F716" s="12"/>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3"/>
      <c r="C717" s="12"/>
      <c r="D717" s="10"/>
      <c r="E717" s="13"/>
      <c r="F717" s="12"/>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3"/>
      <c r="C718" s="12"/>
      <c r="D718" s="10"/>
      <c r="E718" s="13"/>
      <c r="F718" s="12"/>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3"/>
      <c r="C719" s="12"/>
      <c r="D719" s="10"/>
      <c r="E719" s="13"/>
      <c r="F719" s="12"/>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3"/>
      <c r="C720" s="12"/>
      <c r="D720" s="10"/>
      <c r="E720" s="13"/>
      <c r="F720" s="12"/>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3"/>
      <c r="C721" s="12"/>
      <c r="D721" s="10"/>
      <c r="E721" s="13"/>
      <c r="F721" s="12"/>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3"/>
      <c r="C722" s="12"/>
      <c r="D722" s="10"/>
      <c r="E722" s="13"/>
      <c r="F722" s="12"/>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3"/>
      <c r="C723" s="12"/>
      <c r="D723" s="10"/>
      <c r="E723" s="13"/>
      <c r="F723" s="12"/>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3"/>
      <c r="C724" s="12"/>
      <c r="D724" s="10"/>
      <c r="E724" s="13"/>
      <c r="F724" s="12"/>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3"/>
      <c r="C725" s="12"/>
      <c r="D725" s="10"/>
      <c r="E725" s="13"/>
      <c r="F725" s="12"/>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3"/>
      <c r="C726" s="12"/>
      <c r="D726" s="10"/>
      <c r="E726" s="13"/>
      <c r="F726" s="12"/>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3"/>
      <c r="C727" s="12"/>
      <c r="D727" s="10"/>
      <c r="E727" s="13"/>
      <c r="F727" s="12"/>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3"/>
      <c r="C728" s="12"/>
      <c r="D728" s="10"/>
      <c r="E728" s="13"/>
      <c r="F728" s="12"/>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3"/>
      <c r="C729" s="12"/>
      <c r="D729" s="10"/>
      <c r="E729" s="13"/>
      <c r="F729" s="12"/>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3"/>
      <c r="C730" s="12"/>
      <c r="D730" s="10"/>
      <c r="E730" s="13"/>
      <c r="F730" s="12"/>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3"/>
      <c r="C731" s="12"/>
      <c r="D731" s="10"/>
      <c r="E731" s="13"/>
      <c r="F731" s="12"/>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3"/>
      <c r="C732" s="12"/>
      <c r="D732" s="10"/>
      <c r="E732" s="13"/>
      <c r="F732" s="12"/>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3"/>
      <c r="C733" s="12"/>
      <c r="D733" s="10"/>
      <c r="E733" s="13"/>
      <c r="F733" s="12"/>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3"/>
      <c r="C734" s="12"/>
      <c r="D734" s="10"/>
      <c r="E734" s="13"/>
      <c r="F734" s="12"/>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3"/>
      <c r="C735" s="12"/>
      <c r="D735" s="10"/>
      <c r="E735" s="13"/>
      <c r="F735" s="12"/>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3"/>
      <c r="C736" s="12"/>
      <c r="D736" s="10"/>
      <c r="E736" s="13"/>
      <c r="F736" s="12"/>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3"/>
      <c r="C737" s="12"/>
      <c r="D737" s="10"/>
      <c r="E737" s="13"/>
      <c r="F737" s="12"/>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3"/>
      <c r="C738" s="12"/>
      <c r="D738" s="10"/>
      <c r="E738" s="13"/>
      <c r="F738" s="12"/>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3"/>
      <c r="C739" s="12"/>
      <c r="D739" s="10"/>
      <c r="E739" s="13"/>
      <c r="F739" s="12"/>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3"/>
      <c r="C740" s="12"/>
      <c r="D740" s="10"/>
      <c r="E740" s="13"/>
      <c r="F740" s="12"/>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3"/>
      <c r="C741" s="12"/>
      <c r="D741" s="10"/>
      <c r="E741" s="13"/>
      <c r="F741" s="12"/>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3"/>
      <c r="C742" s="12"/>
      <c r="D742" s="10"/>
      <c r="E742" s="13"/>
      <c r="F742" s="12"/>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3"/>
      <c r="C743" s="12"/>
      <c r="D743" s="10"/>
      <c r="E743" s="13"/>
      <c r="F743" s="12"/>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3"/>
      <c r="C744" s="12"/>
      <c r="D744" s="10"/>
      <c r="E744" s="13"/>
      <c r="F744" s="12"/>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3"/>
      <c r="C745" s="12"/>
      <c r="D745" s="10"/>
      <c r="E745" s="13"/>
      <c r="F745" s="12"/>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3"/>
      <c r="C746" s="12"/>
      <c r="D746" s="10"/>
      <c r="E746" s="13"/>
      <c r="F746" s="12"/>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3"/>
      <c r="C747" s="12"/>
      <c r="D747" s="10"/>
      <c r="E747" s="13"/>
      <c r="F747" s="12"/>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3"/>
      <c r="C748" s="12"/>
      <c r="D748" s="10"/>
      <c r="E748" s="13"/>
      <c r="F748" s="12"/>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3"/>
      <c r="C749" s="12"/>
      <c r="D749" s="10"/>
      <c r="E749" s="13"/>
      <c r="F749" s="12"/>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3"/>
      <c r="C750" s="12"/>
      <c r="D750" s="10"/>
      <c r="E750" s="13"/>
      <c r="F750" s="12"/>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3"/>
      <c r="C751" s="12"/>
      <c r="D751" s="10"/>
      <c r="E751" s="13"/>
      <c r="F751" s="12"/>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3"/>
      <c r="C752" s="12"/>
      <c r="D752" s="10"/>
      <c r="E752" s="13"/>
      <c r="F752" s="12"/>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3"/>
      <c r="C753" s="12"/>
      <c r="D753" s="10"/>
      <c r="E753" s="13"/>
      <c r="F753" s="12"/>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3"/>
      <c r="C754" s="12"/>
      <c r="D754" s="10"/>
      <c r="E754" s="13"/>
      <c r="F754" s="12"/>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3"/>
      <c r="C755" s="12"/>
      <c r="D755" s="10"/>
      <c r="E755" s="13"/>
      <c r="F755" s="12"/>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3"/>
      <c r="C756" s="12"/>
      <c r="D756" s="10"/>
      <c r="E756" s="13"/>
      <c r="F756" s="12"/>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3"/>
      <c r="C757" s="12"/>
      <c r="D757" s="10"/>
      <c r="E757" s="13"/>
      <c r="F757" s="12"/>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3"/>
      <c r="C758" s="12"/>
      <c r="D758" s="10"/>
      <c r="E758" s="13"/>
      <c r="F758" s="12"/>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3"/>
      <c r="C759" s="12"/>
      <c r="D759" s="10"/>
      <c r="E759" s="13"/>
      <c r="F759" s="12"/>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3"/>
      <c r="C760" s="12"/>
      <c r="D760" s="10"/>
      <c r="E760" s="13"/>
      <c r="F760" s="12"/>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3"/>
      <c r="C761" s="12"/>
      <c r="D761" s="10"/>
      <c r="E761" s="13"/>
      <c r="F761" s="12"/>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3"/>
      <c r="C762" s="12"/>
      <c r="D762" s="10"/>
      <c r="E762" s="13"/>
      <c r="F762" s="12"/>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3"/>
      <c r="C763" s="12"/>
      <c r="D763" s="10"/>
      <c r="E763" s="13"/>
      <c r="F763" s="12"/>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3"/>
      <c r="C764" s="12"/>
      <c r="D764" s="10"/>
      <c r="E764" s="13"/>
      <c r="F764" s="12"/>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3"/>
      <c r="C765" s="12"/>
      <c r="D765" s="10"/>
      <c r="E765" s="13"/>
      <c r="F765" s="12"/>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3"/>
      <c r="C766" s="12"/>
      <c r="D766" s="10"/>
      <c r="E766" s="13"/>
      <c r="F766" s="12"/>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3"/>
      <c r="C767" s="12"/>
      <c r="D767" s="10"/>
      <c r="E767" s="13"/>
      <c r="F767" s="12"/>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3"/>
      <c r="C768" s="12"/>
      <c r="D768" s="10"/>
      <c r="E768" s="13"/>
      <c r="F768" s="12"/>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3"/>
      <c r="C769" s="12"/>
      <c r="D769" s="10"/>
      <c r="E769" s="13"/>
      <c r="F769" s="12"/>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3"/>
      <c r="C770" s="12"/>
      <c r="D770" s="10"/>
      <c r="E770" s="13"/>
      <c r="F770" s="12"/>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3"/>
      <c r="C771" s="12"/>
      <c r="D771" s="10"/>
      <c r="E771" s="13"/>
      <c r="F771" s="12"/>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3"/>
      <c r="C772" s="12"/>
      <c r="D772" s="10"/>
      <c r="E772" s="13"/>
      <c r="F772" s="12"/>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3"/>
      <c r="C773" s="12"/>
      <c r="D773" s="10"/>
      <c r="E773" s="13"/>
      <c r="F773" s="12"/>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3"/>
      <c r="C774" s="12"/>
      <c r="D774" s="10"/>
      <c r="E774" s="13"/>
      <c r="F774" s="12"/>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3"/>
      <c r="C775" s="12"/>
      <c r="D775" s="10"/>
      <c r="E775" s="13"/>
      <c r="F775" s="12"/>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3"/>
      <c r="C776" s="12"/>
      <c r="D776" s="10"/>
      <c r="E776" s="13"/>
      <c r="F776" s="12"/>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3"/>
      <c r="C777" s="12"/>
      <c r="D777" s="10"/>
      <c r="E777" s="13"/>
      <c r="F777" s="12"/>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3"/>
      <c r="C778" s="12"/>
      <c r="D778" s="10"/>
      <c r="E778" s="13"/>
      <c r="F778" s="12"/>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3"/>
      <c r="C779" s="12"/>
      <c r="D779" s="10"/>
      <c r="E779" s="13"/>
      <c r="F779" s="12"/>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3"/>
      <c r="C780" s="12"/>
      <c r="D780" s="10"/>
      <c r="E780" s="13"/>
      <c r="F780" s="12"/>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3"/>
      <c r="C781" s="12"/>
      <c r="D781" s="10"/>
      <c r="E781" s="13"/>
      <c r="F781" s="12"/>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3"/>
      <c r="C782" s="12"/>
      <c r="D782" s="10"/>
      <c r="E782" s="13"/>
      <c r="F782" s="12"/>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3"/>
      <c r="C783" s="12"/>
      <c r="D783" s="10"/>
      <c r="E783" s="13"/>
      <c r="F783" s="12"/>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3"/>
      <c r="C784" s="12"/>
      <c r="D784" s="10"/>
      <c r="E784" s="13"/>
      <c r="F784" s="12"/>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3"/>
      <c r="C785" s="12"/>
      <c r="D785" s="10"/>
      <c r="E785" s="13"/>
      <c r="F785" s="12"/>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3"/>
      <c r="C786" s="12"/>
      <c r="D786" s="10"/>
      <c r="E786" s="13"/>
      <c r="F786" s="12"/>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3"/>
      <c r="C787" s="12"/>
      <c r="D787" s="10"/>
      <c r="E787" s="13"/>
      <c r="F787" s="12"/>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3"/>
      <c r="C788" s="12"/>
      <c r="D788" s="10"/>
      <c r="E788" s="13"/>
      <c r="F788" s="12"/>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3"/>
      <c r="C789" s="12"/>
      <c r="D789" s="10"/>
      <c r="E789" s="13"/>
      <c r="F789" s="12"/>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3"/>
      <c r="C790" s="12"/>
      <c r="D790" s="10"/>
      <c r="E790" s="13"/>
      <c r="F790" s="12"/>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3"/>
      <c r="C791" s="12"/>
      <c r="D791" s="10"/>
      <c r="E791" s="13"/>
      <c r="F791" s="12"/>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3"/>
      <c r="C792" s="12"/>
      <c r="D792" s="10"/>
      <c r="E792" s="13"/>
      <c r="F792" s="12"/>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3"/>
      <c r="C793" s="12"/>
      <c r="D793" s="10"/>
      <c r="E793" s="13"/>
      <c r="F793" s="12"/>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3"/>
      <c r="C794" s="12"/>
      <c r="D794" s="10"/>
      <c r="E794" s="13"/>
      <c r="F794" s="12"/>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3"/>
      <c r="C795" s="12"/>
      <c r="D795" s="10"/>
      <c r="E795" s="13"/>
      <c r="F795" s="12"/>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3"/>
      <c r="C796" s="12"/>
      <c r="D796" s="10"/>
      <c r="E796" s="13"/>
      <c r="F796" s="12"/>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3"/>
      <c r="C797" s="12"/>
      <c r="D797" s="10"/>
      <c r="E797" s="13"/>
      <c r="F797" s="12"/>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3"/>
      <c r="C798" s="12"/>
      <c r="D798" s="10"/>
      <c r="E798" s="13"/>
      <c r="F798" s="12"/>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3"/>
      <c r="C799" s="12"/>
      <c r="D799" s="10"/>
      <c r="E799" s="13"/>
      <c r="F799" s="12"/>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3"/>
      <c r="C800" s="12"/>
      <c r="D800" s="10"/>
      <c r="E800" s="13"/>
      <c r="F800" s="12"/>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3"/>
      <c r="C801" s="12"/>
      <c r="D801" s="10"/>
      <c r="E801" s="13"/>
      <c r="F801" s="12"/>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3"/>
      <c r="C802" s="12"/>
      <c r="D802" s="10"/>
      <c r="E802" s="13"/>
      <c r="F802" s="12"/>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3"/>
      <c r="C803" s="12"/>
      <c r="D803" s="10"/>
      <c r="E803" s="13"/>
      <c r="F803" s="12"/>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3"/>
      <c r="C804" s="12"/>
      <c r="D804" s="10"/>
      <c r="E804" s="13"/>
      <c r="F804" s="12"/>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3"/>
      <c r="C805" s="12"/>
      <c r="D805" s="10"/>
      <c r="E805" s="13"/>
      <c r="F805" s="12"/>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3"/>
      <c r="C806" s="12"/>
      <c r="D806" s="10"/>
      <c r="E806" s="13"/>
      <c r="F806" s="12"/>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3"/>
      <c r="C807" s="12"/>
      <c r="D807" s="10"/>
      <c r="E807" s="13"/>
      <c r="F807" s="12"/>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3"/>
      <c r="C808" s="12"/>
      <c r="D808" s="10"/>
      <c r="E808" s="13"/>
      <c r="F808" s="12"/>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3"/>
      <c r="C809" s="12"/>
      <c r="D809" s="10"/>
      <c r="E809" s="13"/>
      <c r="F809" s="12"/>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3"/>
      <c r="C810" s="12"/>
      <c r="D810" s="10"/>
      <c r="E810" s="13"/>
      <c r="F810" s="12"/>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3"/>
      <c r="C811" s="12"/>
      <c r="D811" s="10"/>
      <c r="E811" s="13"/>
      <c r="F811" s="12"/>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3"/>
      <c r="C812" s="12"/>
      <c r="D812" s="10"/>
      <c r="E812" s="13"/>
      <c r="F812" s="12"/>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3"/>
      <c r="C813" s="12"/>
      <c r="D813" s="10"/>
      <c r="E813" s="13"/>
      <c r="F813" s="12"/>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3"/>
      <c r="C814" s="12"/>
      <c r="D814" s="10"/>
      <c r="E814" s="13"/>
      <c r="F814" s="12"/>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3"/>
      <c r="C815" s="12"/>
      <c r="D815" s="10"/>
      <c r="E815" s="13"/>
      <c r="F815" s="12"/>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3"/>
      <c r="C816" s="12"/>
      <c r="D816" s="10"/>
      <c r="E816" s="13"/>
      <c r="F816" s="12"/>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3"/>
      <c r="C817" s="12"/>
      <c r="D817" s="10"/>
      <c r="E817" s="13"/>
      <c r="F817" s="12"/>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3"/>
      <c r="C818" s="12"/>
      <c r="D818" s="10"/>
      <c r="E818" s="13"/>
      <c r="F818" s="12"/>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3"/>
      <c r="C819" s="12"/>
      <c r="D819" s="10"/>
      <c r="E819" s="13"/>
      <c r="F819" s="12"/>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3"/>
      <c r="C820" s="12"/>
      <c r="D820" s="10"/>
      <c r="E820" s="13"/>
      <c r="F820" s="12"/>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3"/>
      <c r="C821" s="12"/>
      <c r="D821" s="10"/>
      <c r="E821" s="13"/>
      <c r="F821" s="12"/>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3"/>
      <c r="C822" s="12"/>
      <c r="D822" s="10"/>
      <c r="E822" s="13"/>
      <c r="F822" s="12"/>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3"/>
      <c r="C823" s="12"/>
      <c r="D823" s="10"/>
      <c r="E823" s="13"/>
      <c r="F823" s="12"/>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3"/>
      <c r="C824" s="12"/>
      <c r="D824" s="10"/>
      <c r="E824" s="13"/>
      <c r="F824" s="12"/>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3"/>
      <c r="C825" s="12"/>
      <c r="D825" s="10"/>
      <c r="E825" s="13"/>
      <c r="F825" s="12"/>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3"/>
      <c r="C826" s="12"/>
      <c r="D826" s="10"/>
      <c r="E826" s="13"/>
      <c r="F826" s="12"/>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3"/>
      <c r="C827" s="12"/>
      <c r="D827" s="10"/>
      <c r="E827" s="13"/>
      <c r="F827" s="12"/>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3"/>
      <c r="C828" s="12"/>
      <c r="D828" s="10"/>
      <c r="E828" s="13"/>
      <c r="F828" s="12"/>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3"/>
      <c r="C829" s="12"/>
      <c r="D829" s="10"/>
      <c r="E829" s="13"/>
      <c r="F829" s="12"/>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3"/>
      <c r="C830" s="12"/>
      <c r="D830" s="10"/>
      <c r="E830" s="13"/>
      <c r="F830" s="12"/>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3"/>
      <c r="C831" s="12"/>
      <c r="D831" s="10"/>
      <c r="E831" s="13"/>
      <c r="F831" s="12"/>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3"/>
      <c r="C832" s="12"/>
      <c r="D832" s="10"/>
      <c r="E832" s="13"/>
      <c r="F832" s="12"/>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3"/>
      <c r="C833" s="12"/>
      <c r="D833" s="10"/>
      <c r="E833" s="13"/>
      <c r="F833" s="12"/>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3"/>
      <c r="C834" s="12"/>
      <c r="D834" s="10"/>
      <c r="E834" s="13"/>
      <c r="F834" s="12"/>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3"/>
      <c r="C835" s="12"/>
      <c r="D835" s="10"/>
      <c r="E835" s="13"/>
      <c r="F835" s="12"/>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3"/>
      <c r="C836" s="12"/>
      <c r="D836" s="10"/>
      <c r="E836" s="13"/>
      <c r="F836" s="12"/>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3"/>
      <c r="C837" s="12"/>
      <c r="D837" s="10"/>
      <c r="E837" s="13"/>
      <c r="F837" s="12"/>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3"/>
      <c r="C838" s="12"/>
      <c r="D838" s="10"/>
      <c r="E838" s="13"/>
      <c r="F838" s="12"/>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3"/>
      <c r="C839" s="12"/>
      <c r="D839" s="10"/>
      <c r="E839" s="13"/>
      <c r="F839" s="12"/>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3"/>
      <c r="C840" s="12"/>
      <c r="D840" s="10"/>
      <c r="E840" s="13"/>
      <c r="F840" s="12"/>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3"/>
      <c r="C841" s="12"/>
      <c r="D841" s="10"/>
      <c r="E841" s="13"/>
      <c r="F841" s="12"/>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3"/>
      <c r="C842" s="12"/>
      <c r="D842" s="10"/>
      <c r="E842" s="13"/>
      <c r="F842" s="12"/>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3"/>
      <c r="C843" s="12"/>
      <c r="D843" s="10"/>
      <c r="E843" s="13"/>
      <c r="F843" s="12"/>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3"/>
      <c r="C844" s="12"/>
      <c r="D844" s="10"/>
      <c r="E844" s="13"/>
      <c r="F844" s="12"/>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3"/>
      <c r="C845" s="12"/>
      <c r="D845" s="10"/>
      <c r="E845" s="13"/>
      <c r="F845" s="12"/>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3"/>
      <c r="C846" s="12"/>
      <c r="D846" s="10"/>
      <c r="E846" s="13"/>
      <c r="F846" s="12"/>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3"/>
      <c r="C847" s="12"/>
      <c r="D847" s="10"/>
      <c r="E847" s="13"/>
      <c r="F847" s="12"/>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3"/>
      <c r="C848" s="12"/>
      <c r="D848" s="10"/>
      <c r="E848" s="13"/>
      <c r="F848" s="12"/>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3"/>
      <c r="C849" s="12"/>
      <c r="D849" s="10"/>
      <c r="E849" s="13"/>
      <c r="F849" s="12"/>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3"/>
      <c r="C850" s="12"/>
      <c r="D850" s="10"/>
      <c r="E850" s="13"/>
      <c r="F850" s="12"/>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3"/>
      <c r="C851" s="12"/>
      <c r="D851" s="10"/>
      <c r="E851" s="13"/>
      <c r="F851" s="12"/>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3"/>
      <c r="C852" s="12"/>
      <c r="D852" s="10"/>
      <c r="E852" s="13"/>
      <c r="F852" s="12"/>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3"/>
      <c r="C853" s="12"/>
      <c r="D853" s="10"/>
      <c r="E853" s="13"/>
      <c r="F853" s="12"/>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3"/>
      <c r="C854" s="12"/>
      <c r="D854" s="10"/>
      <c r="E854" s="13"/>
      <c r="F854" s="12"/>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3"/>
      <c r="C855" s="12"/>
      <c r="D855" s="10"/>
      <c r="E855" s="13"/>
      <c r="F855" s="12"/>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3"/>
      <c r="C856" s="12"/>
      <c r="D856" s="10"/>
      <c r="E856" s="13"/>
      <c r="F856" s="12"/>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3"/>
      <c r="C857" s="12"/>
      <c r="D857" s="10"/>
      <c r="E857" s="13"/>
      <c r="F857" s="12"/>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3"/>
      <c r="C858" s="12"/>
      <c r="D858" s="10"/>
      <c r="E858" s="13"/>
      <c r="F858" s="12"/>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3"/>
      <c r="C859" s="12"/>
      <c r="D859" s="10"/>
      <c r="E859" s="13"/>
      <c r="F859" s="12"/>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3"/>
      <c r="C860" s="12"/>
      <c r="D860" s="10"/>
      <c r="E860" s="13"/>
      <c r="F860" s="12"/>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3"/>
      <c r="C861" s="12"/>
      <c r="D861" s="10"/>
      <c r="E861" s="13"/>
      <c r="F861" s="12"/>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3"/>
      <c r="C862" s="12"/>
      <c r="D862" s="10"/>
      <c r="E862" s="13"/>
      <c r="F862" s="12"/>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3"/>
      <c r="C863" s="12"/>
      <c r="D863" s="10"/>
      <c r="E863" s="13"/>
      <c r="F863" s="12"/>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3"/>
      <c r="C864" s="12"/>
      <c r="D864" s="10"/>
      <c r="E864" s="13"/>
      <c r="F864" s="12"/>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3"/>
      <c r="C865" s="12"/>
      <c r="D865" s="10"/>
      <c r="E865" s="13"/>
      <c r="F865" s="12"/>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3"/>
      <c r="C866" s="12"/>
      <c r="D866" s="10"/>
      <c r="E866" s="13"/>
      <c r="F866" s="12"/>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3"/>
      <c r="C867" s="12"/>
      <c r="D867" s="10"/>
      <c r="E867" s="13"/>
      <c r="F867" s="12"/>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3"/>
      <c r="C868" s="12"/>
      <c r="D868" s="10"/>
      <c r="E868" s="13"/>
      <c r="F868" s="12"/>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3"/>
      <c r="C869" s="12"/>
      <c r="D869" s="10"/>
      <c r="E869" s="13"/>
      <c r="F869" s="12"/>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3"/>
      <c r="C870" s="12"/>
      <c r="D870" s="10"/>
      <c r="E870" s="13"/>
      <c r="F870" s="12"/>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3"/>
      <c r="C871" s="12"/>
      <c r="D871" s="10"/>
      <c r="E871" s="13"/>
      <c r="F871" s="12"/>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3"/>
      <c r="C872" s="12"/>
      <c r="D872" s="10"/>
      <c r="E872" s="13"/>
      <c r="F872" s="12"/>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3"/>
      <c r="C873" s="12"/>
      <c r="D873" s="10"/>
      <c r="E873" s="13"/>
      <c r="F873" s="12"/>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3"/>
      <c r="C874" s="12"/>
      <c r="D874" s="10"/>
      <c r="E874" s="13"/>
      <c r="F874" s="12"/>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3"/>
      <c r="C875" s="12"/>
      <c r="D875" s="10"/>
      <c r="E875" s="13"/>
      <c r="F875" s="12"/>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3"/>
      <c r="C876" s="12"/>
      <c r="D876" s="10"/>
      <c r="E876" s="13"/>
      <c r="F876" s="12"/>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3"/>
      <c r="C877" s="12"/>
      <c r="D877" s="10"/>
      <c r="E877" s="13"/>
      <c r="F877" s="12"/>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3"/>
      <c r="C878" s="12"/>
      <c r="D878" s="10"/>
      <c r="E878" s="13"/>
      <c r="F878" s="12"/>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3"/>
      <c r="C879" s="12"/>
      <c r="D879" s="10"/>
      <c r="E879" s="13"/>
      <c r="F879" s="12"/>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3"/>
      <c r="C880" s="12"/>
      <c r="D880" s="10"/>
      <c r="E880" s="13"/>
      <c r="F880" s="12"/>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3"/>
      <c r="C881" s="12"/>
      <c r="D881" s="10"/>
      <c r="E881" s="13"/>
      <c r="F881" s="12"/>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3"/>
      <c r="C882" s="12"/>
      <c r="D882" s="10"/>
      <c r="E882" s="13"/>
      <c r="F882" s="12"/>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3"/>
      <c r="C883" s="12"/>
      <c r="D883" s="10"/>
      <c r="E883" s="13"/>
      <c r="F883" s="12"/>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3"/>
      <c r="C884" s="12"/>
      <c r="D884" s="10"/>
      <c r="E884" s="13"/>
      <c r="F884" s="12"/>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3"/>
      <c r="C885" s="12"/>
      <c r="D885" s="10"/>
      <c r="E885" s="13"/>
      <c r="F885" s="12"/>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3"/>
      <c r="C886" s="12"/>
      <c r="D886" s="10"/>
      <c r="E886" s="13"/>
      <c r="F886" s="12"/>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3"/>
      <c r="C887" s="12"/>
      <c r="D887" s="10"/>
      <c r="E887" s="13"/>
      <c r="F887" s="12"/>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3"/>
      <c r="C888" s="12"/>
      <c r="D888" s="10"/>
      <c r="E888" s="13"/>
      <c r="F888" s="12"/>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3"/>
      <c r="C889" s="12"/>
      <c r="D889" s="10"/>
      <c r="E889" s="13"/>
      <c r="F889" s="12"/>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3"/>
      <c r="C890" s="12"/>
      <c r="D890" s="10"/>
      <c r="E890" s="13"/>
      <c r="F890" s="12"/>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3"/>
      <c r="C891" s="12"/>
      <c r="D891" s="10"/>
      <c r="E891" s="13"/>
      <c r="F891" s="12"/>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3"/>
      <c r="C892" s="12"/>
      <c r="D892" s="10"/>
      <c r="E892" s="13"/>
      <c r="F892" s="12"/>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3"/>
      <c r="C893" s="12"/>
      <c r="D893" s="10"/>
      <c r="E893" s="13"/>
      <c r="F893" s="12"/>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3"/>
      <c r="C894" s="12"/>
      <c r="D894" s="10"/>
      <c r="E894" s="13"/>
      <c r="F894" s="12"/>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3"/>
      <c r="C895" s="12"/>
      <c r="D895" s="10"/>
      <c r="E895" s="13"/>
      <c r="F895" s="12"/>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3"/>
      <c r="C896" s="12"/>
      <c r="D896" s="10"/>
      <c r="E896" s="13"/>
      <c r="F896" s="12"/>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3"/>
      <c r="C897" s="12"/>
      <c r="D897" s="10"/>
      <c r="E897" s="13"/>
      <c r="F897" s="12"/>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3"/>
      <c r="C898" s="12"/>
      <c r="D898" s="10"/>
      <c r="E898" s="13"/>
      <c r="F898" s="12"/>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3"/>
      <c r="C899" s="12"/>
      <c r="D899" s="10"/>
      <c r="E899" s="13"/>
      <c r="F899" s="12"/>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3"/>
      <c r="C900" s="12"/>
      <c r="D900" s="10"/>
      <c r="E900" s="13"/>
      <c r="F900" s="12"/>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3"/>
      <c r="C901" s="12"/>
      <c r="D901" s="10"/>
      <c r="E901" s="13"/>
      <c r="F901" s="12"/>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3"/>
      <c r="C902" s="12"/>
      <c r="D902" s="10"/>
      <c r="E902" s="13"/>
      <c r="F902" s="12"/>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3"/>
      <c r="C903" s="12"/>
      <c r="D903" s="10"/>
      <c r="E903" s="13"/>
      <c r="F903" s="12"/>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3"/>
      <c r="C904" s="12"/>
      <c r="D904" s="10"/>
      <c r="E904" s="13"/>
      <c r="F904" s="12"/>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3"/>
      <c r="C905" s="12"/>
      <c r="D905" s="10"/>
      <c r="E905" s="13"/>
      <c r="F905" s="12"/>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3"/>
      <c r="C906" s="12"/>
      <c r="D906" s="10"/>
      <c r="E906" s="13"/>
      <c r="F906" s="12"/>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3"/>
      <c r="C907" s="12"/>
      <c r="D907" s="10"/>
      <c r="E907" s="13"/>
      <c r="F907" s="12"/>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3"/>
      <c r="C908" s="12"/>
      <c r="D908" s="10"/>
      <c r="E908" s="13"/>
      <c r="F908" s="12"/>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3"/>
      <c r="C909" s="12"/>
      <c r="D909" s="10"/>
      <c r="E909" s="13"/>
      <c r="F909" s="12"/>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3"/>
      <c r="C910" s="12"/>
      <c r="D910" s="10"/>
      <c r="E910" s="13"/>
      <c r="F910" s="12"/>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3"/>
      <c r="C911" s="12"/>
      <c r="D911" s="10"/>
      <c r="E911" s="13"/>
      <c r="F911" s="12"/>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3"/>
      <c r="C912" s="12"/>
      <c r="D912" s="10"/>
      <c r="E912" s="13"/>
      <c r="F912" s="12"/>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3"/>
      <c r="C913" s="12"/>
      <c r="D913" s="10"/>
      <c r="E913" s="13"/>
      <c r="F913" s="12"/>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3"/>
      <c r="C914" s="12"/>
      <c r="D914" s="10"/>
      <c r="E914" s="13"/>
      <c r="F914" s="12"/>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3"/>
      <c r="C915" s="12"/>
      <c r="D915" s="10"/>
      <c r="E915" s="13"/>
      <c r="F915" s="12"/>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3"/>
      <c r="C916" s="12"/>
      <c r="D916" s="10"/>
      <c r="E916" s="13"/>
      <c r="F916" s="12"/>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3"/>
      <c r="C917" s="12"/>
      <c r="D917" s="10"/>
      <c r="E917" s="13"/>
      <c r="F917" s="12"/>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3"/>
      <c r="C918" s="12"/>
      <c r="D918" s="10"/>
      <c r="E918" s="13"/>
      <c r="F918" s="12"/>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3"/>
      <c r="C919" s="12"/>
      <c r="D919" s="10"/>
      <c r="E919" s="13"/>
      <c r="F919" s="12"/>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3"/>
      <c r="C920" s="12"/>
      <c r="D920" s="10"/>
      <c r="E920" s="13"/>
      <c r="F920" s="12"/>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3"/>
      <c r="C921" s="12"/>
      <c r="D921" s="10"/>
      <c r="E921" s="13"/>
      <c r="F921" s="12"/>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3"/>
      <c r="C922" s="12"/>
      <c r="D922" s="10"/>
      <c r="E922" s="13"/>
      <c r="F922" s="12"/>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3"/>
      <c r="C923" s="12"/>
      <c r="D923" s="10"/>
      <c r="E923" s="13"/>
      <c r="F923" s="12"/>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3"/>
      <c r="C924" s="12"/>
      <c r="D924" s="10"/>
      <c r="E924" s="13"/>
      <c r="F924" s="12"/>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3"/>
      <c r="C925" s="12"/>
      <c r="D925" s="10"/>
      <c r="E925" s="13"/>
      <c r="F925" s="12"/>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3"/>
      <c r="C926" s="12"/>
      <c r="D926" s="10"/>
      <c r="E926" s="13"/>
      <c r="F926" s="12"/>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3"/>
      <c r="C927" s="12"/>
      <c r="D927" s="10"/>
      <c r="E927" s="13"/>
      <c r="F927" s="12"/>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3"/>
      <c r="C928" s="12"/>
      <c r="D928" s="10"/>
      <c r="E928" s="13"/>
      <c r="F928" s="12"/>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3"/>
      <c r="C929" s="12"/>
      <c r="D929" s="10"/>
      <c r="E929" s="13"/>
      <c r="F929" s="12"/>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3"/>
      <c r="C930" s="12"/>
      <c r="D930" s="10"/>
      <c r="E930" s="13"/>
      <c r="F930" s="12"/>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3"/>
      <c r="C931" s="12"/>
      <c r="D931" s="10"/>
      <c r="E931" s="13"/>
      <c r="F931" s="12"/>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3"/>
      <c r="C932" s="12"/>
      <c r="D932" s="10"/>
      <c r="E932" s="13"/>
      <c r="F932" s="12"/>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3"/>
      <c r="C933" s="12"/>
      <c r="D933" s="10"/>
      <c r="E933" s="13"/>
      <c r="F933" s="12"/>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3"/>
      <c r="C934" s="12"/>
      <c r="D934" s="10"/>
      <c r="E934" s="13"/>
      <c r="F934" s="12"/>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3"/>
      <c r="C935" s="12"/>
      <c r="D935" s="10"/>
      <c r="E935" s="13"/>
      <c r="F935" s="12"/>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3"/>
      <c r="C936" s="12"/>
      <c r="D936" s="10"/>
      <c r="E936" s="13"/>
      <c r="F936" s="12"/>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3"/>
      <c r="C937" s="12"/>
      <c r="D937" s="10"/>
      <c r="E937" s="13"/>
      <c r="F937" s="12"/>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3"/>
      <c r="C938" s="12"/>
      <c r="D938" s="10"/>
      <c r="E938" s="13"/>
      <c r="F938" s="12"/>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3"/>
      <c r="C939" s="12"/>
      <c r="D939" s="10"/>
      <c r="E939" s="13"/>
      <c r="F939" s="12"/>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3"/>
      <c r="C940" s="12"/>
      <c r="D940" s="10"/>
      <c r="E940" s="13"/>
      <c r="F940" s="12"/>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3"/>
      <c r="C941" s="12"/>
      <c r="D941" s="10"/>
      <c r="E941" s="13"/>
      <c r="F941" s="12"/>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3"/>
      <c r="C942" s="12"/>
      <c r="D942" s="10"/>
      <c r="E942" s="13"/>
      <c r="F942" s="12"/>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3"/>
      <c r="C943" s="12"/>
      <c r="D943" s="10"/>
      <c r="E943" s="13"/>
      <c r="F943" s="12"/>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3"/>
      <c r="C944" s="12"/>
      <c r="D944" s="10"/>
      <c r="E944" s="13"/>
      <c r="F944" s="12"/>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3"/>
      <c r="C945" s="12"/>
      <c r="D945" s="10"/>
      <c r="E945" s="13"/>
      <c r="F945" s="12"/>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3"/>
      <c r="C946" s="12"/>
      <c r="D946" s="10"/>
      <c r="E946" s="13"/>
      <c r="F946" s="12"/>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3"/>
      <c r="C947" s="12"/>
      <c r="D947" s="10"/>
      <c r="E947" s="13"/>
      <c r="F947" s="12"/>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3"/>
      <c r="C948" s="12"/>
      <c r="D948" s="10"/>
      <c r="E948" s="13"/>
      <c r="F948" s="12"/>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3"/>
      <c r="C949" s="12"/>
      <c r="D949" s="10"/>
      <c r="E949" s="13"/>
      <c r="F949" s="12"/>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3"/>
      <c r="C950" s="12"/>
      <c r="D950" s="10"/>
      <c r="E950" s="13"/>
      <c r="F950" s="12"/>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3"/>
      <c r="C951" s="12"/>
      <c r="D951" s="10"/>
      <c r="E951" s="13"/>
      <c r="F951" s="12"/>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3"/>
      <c r="C952" s="12"/>
      <c r="D952" s="10"/>
      <c r="E952" s="13"/>
      <c r="F952" s="12"/>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3"/>
      <c r="C953" s="12"/>
      <c r="D953" s="10"/>
      <c r="E953" s="13"/>
      <c r="F953" s="12"/>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3"/>
      <c r="C954" s="12"/>
      <c r="D954" s="10"/>
      <c r="E954" s="13"/>
      <c r="F954" s="12"/>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3"/>
      <c r="C955" s="12"/>
      <c r="D955" s="10"/>
      <c r="E955" s="13"/>
      <c r="F955" s="12"/>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3"/>
      <c r="C956" s="12"/>
      <c r="D956" s="10"/>
      <c r="E956" s="13"/>
      <c r="F956" s="12"/>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3"/>
      <c r="C957" s="12"/>
      <c r="D957" s="10"/>
      <c r="E957" s="13"/>
      <c r="F957" s="12"/>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3"/>
      <c r="C958" s="12"/>
      <c r="D958" s="10"/>
      <c r="E958" s="13"/>
      <c r="F958" s="12"/>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3"/>
      <c r="C959" s="12"/>
      <c r="D959" s="10"/>
      <c r="E959" s="13"/>
      <c r="F959" s="12"/>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3"/>
      <c r="C960" s="12"/>
      <c r="D960" s="10"/>
      <c r="E960" s="13"/>
      <c r="F960" s="12"/>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3"/>
      <c r="C961" s="12"/>
      <c r="D961" s="10"/>
      <c r="E961" s="13"/>
      <c r="F961" s="12"/>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3"/>
      <c r="C962" s="12"/>
      <c r="D962" s="10"/>
      <c r="E962" s="13"/>
      <c r="F962" s="12"/>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3"/>
      <c r="C963" s="12"/>
      <c r="D963" s="10"/>
      <c r="E963" s="13"/>
      <c r="F963" s="12"/>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3"/>
      <c r="C964" s="12"/>
      <c r="D964" s="10"/>
      <c r="E964" s="13"/>
      <c r="F964" s="12"/>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3"/>
      <c r="C965" s="12"/>
      <c r="D965" s="10"/>
      <c r="E965" s="13"/>
      <c r="F965" s="12"/>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3"/>
      <c r="C966" s="12"/>
      <c r="D966" s="10"/>
      <c r="E966" s="13"/>
      <c r="F966" s="12"/>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3"/>
      <c r="C967" s="12"/>
      <c r="D967" s="10"/>
      <c r="E967" s="13"/>
      <c r="F967" s="12"/>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3"/>
      <c r="C968" s="12"/>
      <c r="D968" s="10"/>
      <c r="E968" s="13"/>
      <c r="F968" s="12"/>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3"/>
      <c r="C969" s="12"/>
      <c r="D969" s="10"/>
      <c r="E969" s="13"/>
      <c r="F969" s="12"/>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3"/>
      <c r="C970" s="12"/>
      <c r="D970" s="10"/>
      <c r="E970" s="13"/>
      <c r="F970" s="12"/>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3"/>
      <c r="C971" s="12"/>
      <c r="D971" s="10"/>
      <c r="E971" s="13"/>
      <c r="F971" s="12"/>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3"/>
      <c r="C972" s="12"/>
      <c r="D972" s="10"/>
      <c r="E972" s="13"/>
      <c r="F972" s="12"/>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3"/>
      <c r="C973" s="12"/>
      <c r="D973" s="10"/>
      <c r="E973" s="13"/>
      <c r="F973" s="12"/>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3"/>
      <c r="C974" s="12"/>
      <c r="D974" s="10"/>
      <c r="E974" s="13"/>
      <c r="F974" s="12"/>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3"/>
      <c r="C975" s="12"/>
      <c r="D975" s="10"/>
      <c r="E975" s="13"/>
      <c r="F975" s="12"/>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3"/>
      <c r="C976" s="12"/>
      <c r="D976" s="10"/>
      <c r="E976" s="13"/>
      <c r="F976" s="12"/>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3"/>
      <c r="C977" s="12"/>
      <c r="D977" s="10"/>
      <c r="E977" s="13"/>
      <c r="F977" s="12"/>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3"/>
      <c r="C978" s="12"/>
      <c r="D978" s="10"/>
      <c r="E978" s="13"/>
      <c r="F978" s="12"/>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3"/>
      <c r="C979" s="12"/>
      <c r="D979" s="10"/>
      <c r="E979" s="13"/>
      <c r="F979" s="12"/>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3"/>
      <c r="C980" s="12"/>
      <c r="D980" s="10"/>
      <c r="E980" s="13"/>
      <c r="F980" s="12"/>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3"/>
      <c r="C981" s="12"/>
      <c r="D981" s="10"/>
      <c r="E981" s="13"/>
      <c r="F981" s="12"/>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3"/>
      <c r="C982" s="12"/>
      <c r="D982" s="10"/>
      <c r="E982" s="13"/>
      <c r="F982" s="12"/>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3"/>
      <c r="C983" s="12"/>
      <c r="D983" s="10"/>
      <c r="E983" s="13"/>
      <c r="F983" s="12"/>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3"/>
      <c r="C984" s="12"/>
      <c r="D984" s="10"/>
      <c r="E984" s="13"/>
      <c r="F984" s="12"/>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3"/>
      <c r="C985" s="12"/>
      <c r="D985" s="10"/>
      <c r="E985" s="13"/>
      <c r="F985" s="12"/>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3"/>
      <c r="C986" s="12"/>
      <c r="D986" s="10"/>
      <c r="E986" s="13"/>
      <c r="F986" s="12"/>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3"/>
      <c r="C987" s="12"/>
      <c r="D987" s="10"/>
      <c r="E987" s="13"/>
      <c r="F987" s="12"/>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3"/>
      <c r="C988" s="12"/>
      <c r="D988" s="10"/>
      <c r="E988" s="13"/>
      <c r="F988" s="12"/>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3"/>
      <c r="C989" s="12"/>
      <c r="D989" s="10"/>
      <c r="E989" s="13"/>
      <c r="F989" s="12"/>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3"/>
      <c r="C990" s="12"/>
      <c r="D990" s="10"/>
      <c r="E990" s="13"/>
      <c r="F990" s="12"/>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3"/>
      <c r="C991" s="12"/>
      <c r="D991" s="10"/>
      <c r="E991" s="13"/>
      <c r="F991" s="12"/>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3"/>
      <c r="C992" s="12"/>
      <c r="D992" s="10"/>
      <c r="E992" s="13"/>
      <c r="F992" s="12"/>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3"/>
      <c r="C993" s="12"/>
      <c r="D993" s="10"/>
      <c r="E993" s="13"/>
      <c r="F993" s="12"/>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3"/>
      <c r="C994" s="12"/>
      <c r="D994" s="10"/>
      <c r="E994" s="13"/>
      <c r="F994" s="12"/>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3"/>
      <c r="C995" s="12"/>
      <c r="D995" s="10"/>
      <c r="E995" s="13"/>
      <c r="F995" s="12"/>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3"/>
      <c r="C996" s="12"/>
      <c r="D996" s="10"/>
      <c r="E996" s="13"/>
      <c r="F996" s="12"/>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3"/>
      <c r="C997" s="12"/>
      <c r="D997" s="10"/>
      <c r="E997" s="13"/>
      <c r="F997" s="12"/>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3"/>
      <c r="C998" s="12"/>
      <c r="D998" s="10"/>
      <c r="E998" s="13"/>
      <c r="F998" s="12"/>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3"/>
      <c r="C999" s="12"/>
      <c r="D999" s="10"/>
      <c r="E999" s="13"/>
      <c r="F999" s="12"/>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3"/>
      <c r="C1000" s="12"/>
      <c r="D1000" s="10"/>
      <c r="E1000" s="13"/>
      <c r="F1000" s="12"/>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6">
    <mergeCell ref="C2:E2"/>
    <mergeCell ref="B3:F3"/>
    <mergeCell ref="B8:C8"/>
    <mergeCell ref="E8:F8"/>
    <mergeCell ref="B17:C17"/>
    <mergeCell ref="E17:F17"/>
    <mergeCell ref="E26:F26"/>
    <mergeCell ref="B62:C62"/>
    <mergeCell ref="E62:F62"/>
    <mergeCell ref="B26:C26"/>
    <mergeCell ref="B35:C35"/>
    <mergeCell ref="E35:F35"/>
    <mergeCell ref="B44:C44"/>
    <mergeCell ref="E44:F44"/>
    <mergeCell ref="B53:C53"/>
    <mergeCell ref="E53:F53"/>
  </mergeCells>
  <dataValidations count="3">
    <dataValidation type="list" allowBlank="1" showErrorMessage="1" sqref="F28:F33 F37:F42 F46:F51 F55:F60 F64:F69" xr:uid="{00000000-0002-0000-0400-000000000000}">
      <formula1>$A$138:$A$140</formula1>
    </dataValidation>
    <dataValidation type="list" allowBlank="1" showErrorMessage="1" sqref="C10:C15 C19:C24 C28:C33 C37:C42 C46:C51 C55:C60 C64:C69" xr:uid="{00000000-0002-0000-0400-000001000000}">
      <formula1>$A$137:$A$139</formula1>
    </dataValidation>
    <dataValidation type="list" allowBlank="1" showErrorMessage="1" sqref="F10:F15 F19:F24" xr:uid="{00000000-0002-0000-0400-000002000000}">
      <formula1>$A$137:$A$140</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53125" defaultRowHeight="15" customHeight="1"/>
  <cols>
    <col min="1" max="1" width="1.54296875" customWidth="1"/>
    <col min="2" max="2" width="37.54296875" customWidth="1"/>
    <col min="3" max="4" width="11.54296875" customWidth="1"/>
    <col min="5" max="5" width="36.453125" customWidth="1"/>
    <col min="6" max="6" width="43.81640625" customWidth="1"/>
    <col min="7" max="26" width="8.7265625" customWidth="1"/>
  </cols>
  <sheetData>
    <row r="1" spans="1:26" ht="4.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58.5" customHeight="1">
      <c r="A2" s="10"/>
      <c r="B2" s="161" t="s">
        <v>118</v>
      </c>
      <c r="C2" s="148"/>
      <c r="D2" s="148"/>
      <c r="E2" s="148"/>
      <c r="F2" s="149"/>
      <c r="G2" s="10"/>
      <c r="H2" s="10"/>
      <c r="I2" s="10"/>
      <c r="J2" s="10"/>
      <c r="K2" s="10"/>
      <c r="L2" s="10"/>
      <c r="M2" s="10"/>
      <c r="N2" s="10"/>
      <c r="O2" s="10"/>
      <c r="P2" s="10"/>
      <c r="Q2" s="10"/>
      <c r="R2" s="10"/>
      <c r="S2" s="10"/>
      <c r="T2" s="10"/>
      <c r="U2" s="10"/>
      <c r="V2" s="10"/>
      <c r="W2" s="10"/>
      <c r="X2" s="10"/>
      <c r="Y2" s="10"/>
      <c r="Z2" s="10"/>
    </row>
    <row r="3" spans="1:26" ht="9" customHeight="1">
      <c r="A3" s="10"/>
      <c r="B3" s="45"/>
      <c r="C3" s="45"/>
      <c r="D3" s="45"/>
      <c r="E3" s="45"/>
      <c r="F3" s="45"/>
      <c r="G3" s="10"/>
      <c r="H3" s="10"/>
      <c r="I3" s="10"/>
      <c r="J3" s="10"/>
      <c r="K3" s="10"/>
      <c r="L3" s="10"/>
      <c r="M3" s="10"/>
      <c r="N3" s="10"/>
      <c r="O3" s="10"/>
      <c r="P3" s="10"/>
      <c r="Q3" s="10"/>
      <c r="R3" s="10"/>
      <c r="S3" s="10"/>
      <c r="T3" s="10"/>
      <c r="U3" s="10"/>
      <c r="V3" s="10"/>
      <c r="W3" s="10"/>
      <c r="X3" s="10"/>
      <c r="Y3" s="10"/>
      <c r="Z3" s="10"/>
    </row>
    <row r="4" spans="1:26" ht="13.5" customHeight="1">
      <c r="A4" s="10"/>
      <c r="B4" s="162" t="s">
        <v>119</v>
      </c>
      <c r="C4" s="163"/>
      <c r="D4" s="163"/>
      <c r="E4" s="164"/>
      <c r="F4" s="10" t="s">
        <v>120</v>
      </c>
      <c r="G4" s="10"/>
      <c r="H4" s="10"/>
      <c r="I4" s="10"/>
      <c r="J4" s="10"/>
      <c r="K4" s="10"/>
      <c r="L4" s="10"/>
      <c r="M4" s="10"/>
      <c r="N4" s="10"/>
      <c r="O4" s="10"/>
      <c r="P4" s="10"/>
      <c r="Q4" s="10"/>
      <c r="R4" s="10"/>
      <c r="S4" s="10"/>
      <c r="T4" s="10"/>
      <c r="U4" s="10"/>
      <c r="V4" s="10"/>
      <c r="W4" s="10"/>
      <c r="X4" s="10"/>
      <c r="Y4" s="10"/>
      <c r="Z4" s="10"/>
    </row>
    <row r="5" spans="1:26" ht="13.5" customHeight="1">
      <c r="A5" s="10"/>
      <c r="B5" s="165"/>
      <c r="C5" s="151"/>
      <c r="D5" s="151"/>
      <c r="E5" s="166"/>
      <c r="F5" s="46" t="s">
        <v>121</v>
      </c>
      <c r="G5" s="10"/>
      <c r="H5" s="10"/>
      <c r="I5" s="10"/>
      <c r="J5" s="10"/>
      <c r="K5" s="10"/>
      <c r="L5" s="10"/>
      <c r="M5" s="10"/>
      <c r="N5" s="10"/>
      <c r="O5" s="10"/>
      <c r="P5" s="10"/>
      <c r="Q5" s="10"/>
      <c r="R5" s="10"/>
      <c r="S5" s="10"/>
      <c r="T5" s="10"/>
      <c r="U5" s="10"/>
      <c r="V5" s="10"/>
      <c r="W5" s="10"/>
      <c r="X5" s="10"/>
      <c r="Y5" s="10"/>
      <c r="Z5" s="10"/>
    </row>
    <row r="6" spans="1:26" ht="13.5" customHeight="1">
      <c r="A6" s="10"/>
      <c r="B6" s="165"/>
      <c r="C6" s="151"/>
      <c r="D6" s="151"/>
      <c r="E6" s="166"/>
      <c r="F6" s="47" t="s">
        <v>122</v>
      </c>
      <c r="G6" s="10"/>
      <c r="H6" s="10"/>
      <c r="I6" s="10"/>
      <c r="J6" s="10"/>
      <c r="K6" s="10"/>
      <c r="L6" s="10"/>
      <c r="M6" s="10"/>
      <c r="N6" s="10"/>
      <c r="O6" s="10"/>
      <c r="P6" s="10"/>
      <c r="Q6" s="10"/>
      <c r="R6" s="10"/>
      <c r="S6" s="10"/>
      <c r="T6" s="10"/>
      <c r="U6" s="10"/>
      <c r="V6" s="10"/>
      <c r="W6" s="10"/>
      <c r="X6" s="10"/>
      <c r="Y6" s="10"/>
      <c r="Z6" s="10"/>
    </row>
    <row r="7" spans="1:26" ht="14.25" customHeight="1">
      <c r="A7" s="10"/>
      <c r="B7" s="167"/>
      <c r="C7" s="168"/>
      <c r="D7" s="168"/>
      <c r="E7" s="169"/>
      <c r="F7" s="48" t="s">
        <v>123</v>
      </c>
      <c r="G7" s="10"/>
      <c r="H7" s="10"/>
      <c r="I7" s="10"/>
      <c r="J7" s="10"/>
      <c r="K7" s="10"/>
      <c r="L7" s="10"/>
      <c r="M7" s="10"/>
      <c r="N7" s="10"/>
      <c r="O7" s="10"/>
      <c r="P7" s="10"/>
      <c r="Q7" s="10"/>
      <c r="R7" s="10"/>
      <c r="S7" s="10"/>
      <c r="T7" s="10"/>
      <c r="U7" s="10"/>
      <c r="V7" s="10"/>
      <c r="W7" s="10"/>
      <c r="X7" s="10"/>
      <c r="Y7" s="10"/>
      <c r="Z7" s="10"/>
    </row>
    <row r="8" spans="1:26" ht="9" customHeight="1">
      <c r="A8" s="10"/>
      <c r="B8" s="49"/>
      <c r="C8" s="49"/>
      <c r="D8" s="49"/>
      <c r="E8" s="49"/>
      <c r="F8" s="49"/>
      <c r="G8" s="10"/>
      <c r="H8" s="10"/>
      <c r="I8" s="10"/>
      <c r="J8" s="10"/>
      <c r="K8" s="10"/>
      <c r="L8" s="10"/>
      <c r="M8" s="10"/>
      <c r="N8" s="10"/>
      <c r="O8" s="10"/>
      <c r="P8" s="10"/>
      <c r="Q8" s="10"/>
      <c r="R8" s="10"/>
      <c r="S8" s="10"/>
      <c r="T8" s="10"/>
      <c r="U8" s="10"/>
      <c r="V8" s="10"/>
      <c r="W8" s="10"/>
      <c r="X8" s="10"/>
      <c r="Y8" s="10"/>
      <c r="Z8" s="10"/>
    </row>
    <row r="9" spans="1:26" ht="14.25" customHeight="1">
      <c r="A9" s="10"/>
      <c r="B9" s="170" t="s">
        <v>124</v>
      </c>
      <c r="C9" s="172" t="s">
        <v>125</v>
      </c>
      <c r="D9" s="173"/>
      <c r="E9" s="50" t="s">
        <v>126</v>
      </c>
      <c r="F9" s="51" t="s">
        <v>127</v>
      </c>
      <c r="G9" s="10"/>
      <c r="H9" s="10"/>
      <c r="I9" s="10"/>
      <c r="J9" s="10"/>
      <c r="K9" s="10"/>
      <c r="L9" s="10"/>
      <c r="M9" s="10"/>
      <c r="N9" s="10"/>
      <c r="O9" s="10"/>
      <c r="P9" s="10"/>
      <c r="Q9" s="10"/>
      <c r="R9" s="10"/>
      <c r="S9" s="10"/>
      <c r="T9" s="10"/>
      <c r="U9" s="10"/>
      <c r="V9" s="10"/>
      <c r="W9" s="10"/>
      <c r="X9" s="10"/>
      <c r="Y9" s="10"/>
      <c r="Z9" s="10"/>
    </row>
    <row r="10" spans="1:26" ht="14.25" customHeight="1">
      <c r="A10" s="10"/>
      <c r="B10" s="171"/>
      <c r="C10" s="52" t="s">
        <v>128</v>
      </c>
      <c r="D10" s="53" t="s">
        <v>129</v>
      </c>
      <c r="E10" s="54" t="s">
        <v>130</v>
      </c>
      <c r="F10" s="55"/>
      <c r="G10" s="10"/>
      <c r="H10" s="10"/>
      <c r="I10" s="10"/>
      <c r="J10" s="10"/>
      <c r="K10" s="10"/>
      <c r="L10" s="10"/>
      <c r="M10" s="10"/>
      <c r="N10" s="10"/>
      <c r="O10" s="10"/>
      <c r="P10" s="10"/>
      <c r="Q10" s="10"/>
      <c r="R10" s="10"/>
      <c r="S10" s="10"/>
      <c r="T10" s="10"/>
      <c r="U10" s="10"/>
      <c r="V10" s="10"/>
      <c r="W10" s="10"/>
      <c r="X10" s="10"/>
      <c r="Y10" s="10"/>
      <c r="Z10" s="10"/>
    </row>
    <row r="11" spans="1:26" ht="14.25" customHeight="1">
      <c r="A11" s="10"/>
      <c r="B11" s="56" t="s">
        <v>131</v>
      </c>
      <c r="C11" s="57" t="str">
        <f>IF(COUNTBLANK('Questionary Ecosystems'!C10:C15)=6,"n/a",IF(COUNTIF('Questionary Ecosystems'!C10:C15,'Questionary Ecosystems'!$A$137)&gt;0,"n/a",IF(COUNTIF('Questionary Ecosystems'!C10:C15,'Questionary Ecosystems'!$A$138)&lt;2,"Low",IF(COUNTIF('Questionary Ecosystems'!C10:C15,'Questionary Ecosystems'!$A$138)&lt;4,"Medium","High"))))</f>
        <v>n/a</v>
      </c>
      <c r="D11" s="58"/>
      <c r="E11" s="59" t="str">
        <f>IF(COUNTBLANK('Questionary Ecosystems'!C10:C15)=6,"n/a",IF(COUNTIF('Questionary Ecosystems'!C10:C15,'Questionary Ecosystems'!$A$137)&gt;0,"n/a",IF(COUNTIF('Questionary Ecosystems'!F10:F15,'Questionary Ecosystems'!$A$138)&lt;3,"Low",IF(COUNTIF('Questionary Ecosystems'!F10:F15,'Questionary Ecosystems'!$A$138)=3,"Medium","High"))))</f>
        <v>n/a</v>
      </c>
      <c r="F11" s="60"/>
      <c r="G11" s="10"/>
      <c r="H11" s="10"/>
      <c r="I11" s="10"/>
      <c r="J11" s="10"/>
      <c r="K11" s="10"/>
      <c r="L11" s="10"/>
      <c r="M11" s="10"/>
      <c r="N11" s="10"/>
      <c r="O11" s="10"/>
      <c r="P11" s="10"/>
      <c r="Q11" s="10"/>
      <c r="R11" s="10"/>
      <c r="S11" s="10"/>
      <c r="T11" s="10"/>
      <c r="U11" s="10"/>
      <c r="V11" s="10"/>
      <c r="W11" s="10"/>
      <c r="X11" s="10"/>
      <c r="Y11" s="10"/>
      <c r="Z11" s="10"/>
    </row>
    <row r="12" spans="1:26" ht="14.25" customHeight="1">
      <c r="A12" s="10"/>
      <c r="B12" s="61" t="s">
        <v>132</v>
      </c>
      <c r="C12" s="57" t="str">
        <f>IF(COUNTBLANK('Questionary Ecosystems'!C19:C24)=6,"n/a",IF(COUNTIF('Questionary Ecosystems'!C19:C24,'Questionary Ecosystems'!$A$137)&gt;0,"n/a",IF(COUNTIF('Questionary Ecosystems'!C19:C24,'Questionary Ecosystems'!$A$138)&lt;2,"Low",IF(COUNTIF('Questionary Ecosystems'!C19:C24,'Questionary Ecosystems'!$A$138)&lt;4,"Medium","High"))))</f>
        <v>n/a</v>
      </c>
      <c r="D12" s="58"/>
      <c r="E12" s="62" t="str">
        <f>IF(COUNTBLANK('Questionary Ecosystems'!C19:C24)=6,"n/a",IF(COUNTIF('Questionary Ecosystems'!C19:C24,'Questionary Ecosystems'!$A$137)&gt;0,"n/a",IF(COUNTIF('Questionary Ecosystems'!F19:F24,'Questionary Ecosystems'!$A$138)&lt;3,"Low",IF(COUNTIF('Questionary Ecosystems'!F19:F24,'Questionary Ecosystems'!$A$138)=3,"Medium","High"))))</f>
        <v>n/a</v>
      </c>
      <c r="F12" s="63"/>
      <c r="G12" s="10"/>
      <c r="H12" s="10"/>
      <c r="I12" s="10"/>
      <c r="J12" s="10"/>
      <c r="K12" s="10"/>
      <c r="L12" s="10"/>
      <c r="M12" s="10"/>
      <c r="N12" s="10"/>
      <c r="O12" s="10"/>
      <c r="P12" s="10"/>
      <c r="Q12" s="10"/>
      <c r="R12" s="10"/>
      <c r="S12" s="10"/>
      <c r="T12" s="10"/>
      <c r="U12" s="10"/>
      <c r="V12" s="10"/>
      <c r="W12" s="10"/>
      <c r="X12" s="10"/>
      <c r="Y12" s="10"/>
      <c r="Z12" s="10"/>
    </row>
    <row r="13" spans="1:26" ht="14.25" customHeight="1">
      <c r="A13" s="10"/>
      <c r="B13" s="61" t="s">
        <v>133</v>
      </c>
      <c r="C13" s="57" t="str">
        <f>IF(COUNTBLANK('Questionary Ecosystems'!C28:C33)=6,"n/a",IF(COUNTIF('Questionary Ecosystems'!C28:C33,'Questionary Ecosystems'!$A$137)&gt;0,"n/a",IF(COUNTIF('Questionary Ecosystems'!C28:C33,'Questionary Ecosystems'!$A$138)&lt;2,"Low",IF(COUNTIF('Questionary Ecosystems'!C28:C33,'Questionary Ecosystems'!$A$138)&lt;4,"Medium","High"))))</f>
        <v>Low</v>
      </c>
      <c r="D13" s="58" t="s">
        <v>123</v>
      </c>
      <c r="E13" s="62" t="str">
        <f>IF(COUNTBLANK('Questionary Ecosystems'!C28:C33)=6,"n/a",IF(COUNTIF('Questionary Ecosystems'!C28:C33,'Questionary Ecosystems'!$A$137)&gt;0,"n/a",IF(COUNTIF('Questionary Ecosystems'!F28:F33,'Questionary Ecosystems'!$A$138)&lt;3,"Low",IF(COUNTIF('Questionary Ecosystems'!F28:F33,'Questionary Ecosystems'!$A$138)=3,"Medium","High"))))</f>
        <v>Low</v>
      </c>
      <c r="F13" s="63"/>
      <c r="G13" s="10"/>
      <c r="H13" s="10"/>
      <c r="I13" s="10"/>
      <c r="J13" s="10"/>
      <c r="K13" s="10"/>
      <c r="L13" s="10"/>
      <c r="M13" s="10"/>
      <c r="N13" s="10"/>
      <c r="O13" s="10"/>
      <c r="P13" s="10"/>
      <c r="Q13" s="10"/>
      <c r="R13" s="10"/>
      <c r="S13" s="10"/>
      <c r="T13" s="10"/>
      <c r="U13" s="10"/>
      <c r="V13" s="10"/>
      <c r="W13" s="10"/>
      <c r="X13" s="10"/>
      <c r="Y13" s="10"/>
      <c r="Z13" s="10"/>
    </row>
    <row r="14" spans="1:26" ht="14.25" customHeight="1">
      <c r="A14" s="10"/>
      <c r="B14" s="61" t="s">
        <v>134</v>
      </c>
      <c r="C14" s="57" t="str">
        <f>IF(COUNTBLANK('Questionary Ecosystems'!C37:C42)=6,"n/a",IF(COUNTIF('Questionary Ecosystems'!C37:C42,'Questionary Ecosystems'!$A$137)&gt;0,"n/a",IF(COUNTIF('Questionary Ecosystems'!C37:C42,'Questionary Ecosystems'!$A$138)&lt;2,"Low",IF(COUNTIF('Questionary Ecosystems'!C37:C42,'Questionary Ecosystems'!$A$138)&lt;4,"Medium","High"))))</f>
        <v>Medium</v>
      </c>
      <c r="D14" s="58" t="s">
        <v>122</v>
      </c>
      <c r="E14" s="62" t="str">
        <f>IF(COUNTBLANK('Questionary Ecosystems'!C37:C42)=6,"n/a",IF(COUNTIF('Questionary Ecosystems'!C37:C42,'Questionary Ecosystems'!$A$137)&gt;0,"n/a",IF(COUNTIF('Questionary Ecosystems'!F37:F42,'Questionary Ecosystems'!$A$138)&lt;3,"Low",IF(COUNTIF('Questionary Ecosystems'!F37:F42,'Questionary Ecosystems'!$A$138)=3,"Medium","High"))))</f>
        <v>Medium</v>
      </c>
      <c r="F14" s="63"/>
      <c r="G14" s="10"/>
      <c r="H14" s="10"/>
      <c r="I14" s="10"/>
      <c r="J14" s="10"/>
      <c r="K14" s="10"/>
      <c r="L14" s="10"/>
      <c r="M14" s="10"/>
      <c r="N14" s="10"/>
      <c r="O14" s="10"/>
      <c r="P14" s="10"/>
      <c r="Q14" s="10"/>
      <c r="R14" s="10"/>
      <c r="S14" s="10"/>
      <c r="T14" s="10"/>
      <c r="U14" s="10"/>
      <c r="V14" s="10"/>
      <c r="W14" s="10"/>
      <c r="X14" s="10"/>
      <c r="Y14" s="10"/>
      <c r="Z14" s="10"/>
    </row>
    <row r="15" spans="1:26" ht="14.25" customHeight="1">
      <c r="A15" s="10"/>
      <c r="B15" s="61" t="s">
        <v>135</v>
      </c>
      <c r="C15" s="57" t="str">
        <f>IF(COUNTBLANK('Questionary Ecosystems'!C46:C51)=6,"n/a",IF(COUNTIF('Questionary Ecosystems'!C46:C51,'Questionary Ecosystems'!$A$137)&gt;0,"n/a",IF(COUNTIF('Questionary Ecosystems'!C46:C51,'Questionary Ecosystems'!$A$138)&lt;2,"Low",IF(COUNTIF('Questionary Ecosystems'!C46:C51,'Questionary Ecosystems'!$A$138)&lt;4,"Medium","High"))))</f>
        <v>High</v>
      </c>
      <c r="D15" s="58" t="s">
        <v>121</v>
      </c>
      <c r="E15" s="62" t="str">
        <f>IF(COUNTBLANK('Questionary Ecosystems'!C46:C51)=6,"n/a",IF(COUNTIF('Questionary Ecosystems'!C46:C51,'Questionary Ecosystems'!$A$137)&gt;0,"n/a",IF(COUNTIF('Questionary Ecosystems'!F46:F51,'Questionary Ecosystems'!$A$138)&lt;3,"Low",IF(COUNTIF('Questionary Ecosystems'!F46:F51,'Questionary Ecosystems'!$A$138)=3,"Medium","High"))))</f>
        <v>Low</v>
      </c>
      <c r="F15" s="63"/>
      <c r="G15" s="10"/>
      <c r="H15" s="10"/>
      <c r="I15" s="10"/>
      <c r="J15" s="10"/>
      <c r="K15" s="10"/>
      <c r="L15" s="10"/>
      <c r="M15" s="10"/>
      <c r="N15" s="10"/>
      <c r="O15" s="10"/>
      <c r="P15" s="10"/>
      <c r="Q15" s="10"/>
      <c r="R15" s="10"/>
      <c r="S15" s="10"/>
      <c r="T15" s="10"/>
      <c r="U15" s="10"/>
      <c r="V15" s="10"/>
      <c r="W15" s="10"/>
      <c r="X15" s="10"/>
      <c r="Y15" s="10"/>
      <c r="Z15" s="10"/>
    </row>
    <row r="16" spans="1:26" ht="14.25" customHeight="1">
      <c r="A16" s="10"/>
      <c r="B16" s="61" t="s">
        <v>136</v>
      </c>
      <c r="C16" s="57" t="str">
        <f>IF(COUNTBLANK('Questionary Ecosystems'!C55:C60)=6,"n/a",IF(COUNTIF('Questionary Ecosystems'!C55:C60,'Questionary Ecosystems'!$A$137)&gt;0,"n/a",IF(COUNTIF('Questionary Ecosystems'!C55:C60,'Questionary Ecosystems'!$A$138)&lt;2,"Low",IF(COUNTIF('Questionary Ecosystems'!C55:C60,'Questionary Ecosystems'!$A$138)&lt;4,"Medium","High"))))</f>
        <v>Low</v>
      </c>
      <c r="D16" s="58" t="s">
        <v>123</v>
      </c>
      <c r="E16" s="62" t="str">
        <f>IF(COUNTBLANK('Questionary Ecosystems'!C55:C60)=6,"n/a",IF(COUNTIF('Questionary Ecosystems'!C55:C60,'Questionary Ecosystems'!$A$137)&gt;0,"n/a",IF(COUNTIF('Questionary Ecosystems'!F55:F60,'Questionary Ecosystems'!$A$138)&lt;3,"Low",IF(COUNTIF('Questionary Ecosystems'!F55:F60,'Questionary Ecosystems'!$A$138)=3,"Medium","High"))))</f>
        <v>Low</v>
      </c>
      <c r="F16" s="63"/>
      <c r="G16" s="10"/>
      <c r="H16" s="10"/>
      <c r="I16" s="10"/>
      <c r="J16" s="10"/>
      <c r="K16" s="10"/>
      <c r="L16" s="10"/>
      <c r="M16" s="10"/>
      <c r="N16" s="10"/>
      <c r="O16" s="10"/>
      <c r="P16" s="10"/>
      <c r="Q16" s="10"/>
      <c r="R16" s="10"/>
      <c r="S16" s="10"/>
      <c r="T16" s="10"/>
      <c r="U16" s="10"/>
      <c r="V16" s="10"/>
      <c r="W16" s="10"/>
      <c r="X16" s="10"/>
      <c r="Y16" s="10"/>
      <c r="Z16" s="10"/>
    </row>
    <row r="17" spans="1:26" ht="14.25" customHeight="1">
      <c r="A17" s="10"/>
      <c r="B17" s="61" t="s">
        <v>137</v>
      </c>
      <c r="C17" s="57" t="str">
        <f>IF(COUNTBLANK('Questionary Ecosystems'!C64:C69)=6,"n/a",IF(COUNTIF('Questionary Ecosystems'!C64:C69,'Questionary Ecosystems'!$A$137)&gt;0,"n/a",IF(COUNTIF('Questionary Ecosystems'!C64:C69,'Questionary Ecosystems'!$A$138)&lt;2,"Low",IF(COUNTIF('Questionary Ecosystems'!C64:C69,'Questionary Ecosystems'!$A$138)&lt;4,"Medium","High"))))</f>
        <v>n/a</v>
      </c>
      <c r="D17" s="58"/>
      <c r="E17" s="62" t="str">
        <f>IF(COUNTBLANK('Questionary Ecosystems'!C64:C69)=6,"n/a",IF(COUNTIF('Questionary Ecosystems'!C64:C69,'Questionary Ecosystems'!$A$137)&gt;0,"n/a",IF(COUNTIF('Questionary Ecosystems'!F64:F69,'Questionary Ecosystems'!$A$138)&lt;3,"Low",IF(COUNTIF('Questionary Ecosystems'!F64:F69,'Questionary Ecosystems'!$A$138)=3,"Medium","High"))))</f>
        <v>n/a</v>
      </c>
      <c r="F17" s="63"/>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64"/>
      <c r="C18" s="65"/>
      <c r="D18" s="66"/>
      <c r="E18" s="67"/>
      <c r="F18" s="66"/>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68" t="s">
        <v>138</v>
      </c>
      <c r="C20" s="10"/>
      <c r="D20" s="10"/>
      <c r="E20" s="10"/>
      <c r="F20" s="69" t="s">
        <v>139</v>
      </c>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t="s">
        <v>140</v>
      </c>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t="s">
        <v>141</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t="s">
        <v>142</v>
      </c>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t="s">
        <v>143</v>
      </c>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t="s">
        <v>123</v>
      </c>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t="s">
        <v>122</v>
      </c>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t="s">
        <v>121</v>
      </c>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
    <mergeCell ref="B2:F2"/>
    <mergeCell ref="B4:E7"/>
    <mergeCell ref="B9:B10"/>
    <mergeCell ref="C9:D9"/>
  </mergeCells>
  <conditionalFormatting sqref="C11:C18">
    <cfRule type="containsText" dxfId="29" priority="1" operator="containsText" text="High">
      <formula>NOT(ISERROR(SEARCH(("High"),(C11))))</formula>
    </cfRule>
    <cfRule type="containsText" dxfId="28" priority="2" operator="containsText" text="Medium">
      <formula>NOT(ISERROR(SEARCH(("Medium"),(C11))))</formula>
    </cfRule>
    <cfRule type="containsText" dxfId="27" priority="3" operator="containsText" text="Low">
      <formula>NOT(ISERROR(SEARCH(("Low"),(C11))))</formula>
    </cfRule>
  </conditionalFormatting>
  <dataValidations count="2">
    <dataValidation type="list" allowBlank="1" showErrorMessage="1" sqref="F10:F18" xr:uid="{00000000-0002-0000-0500-000000000000}">
      <formula1>$B$40:$B$43</formula1>
    </dataValidation>
    <dataValidation type="list" allowBlank="1" showErrorMessage="1" sqref="D11:D18" xr:uid="{00000000-0002-0000-0500-000001000000}">
      <formula1>$F$5:$F$7</formula1>
    </dataValidation>
  </dataValidations>
  <hyperlinks>
    <hyperlink ref="B20" location="'Questionary Ecosystems'!A1" display="Back" xr:uid="{00000000-0004-0000-0500-000000000000}"/>
    <hyperlink ref="F20" location="'Questionary Food Risk'!A1" display="                                                                      Next" xr:uid="{00000000-0004-0000-0500-000001000000}"/>
  </hyperlink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E7" sqref="E7"/>
    </sheetView>
  </sheetViews>
  <sheetFormatPr defaultColWidth="14.453125" defaultRowHeight="15" customHeight="1"/>
  <cols>
    <col min="1" max="1" width="3.26953125" customWidth="1"/>
    <col min="2" max="2" width="55.08984375" customWidth="1"/>
    <col min="3" max="3" width="13.453125" customWidth="1"/>
    <col min="4" max="4" width="2.26953125" customWidth="1"/>
    <col min="5" max="5" width="66.08984375" customWidth="1"/>
    <col min="6" max="6" width="19.81640625" customWidth="1"/>
    <col min="7" max="26" width="8.7265625" customWidth="1"/>
  </cols>
  <sheetData>
    <row r="1" spans="1:26" ht="23.5">
      <c r="B1" s="188" t="s">
        <v>144</v>
      </c>
      <c r="C1" s="12"/>
      <c r="D1" s="10"/>
      <c r="E1" s="13"/>
      <c r="F1" s="12"/>
      <c r="G1" s="10"/>
      <c r="H1" s="10"/>
      <c r="I1" s="10"/>
      <c r="J1" s="10"/>
      <c r="K1" s="10"/>
      <c r="L1" s="10"/>
      <c r="M1" s="10"/>
      <c r="N1" s="10"/>
      <c r="O1" s="10"/>
      <c r="P1" s="10"/>
      <c r="Q1" s="10"/>
      <c r="R1" s="10"/>
      <c r="S1" s="10"/>
      <c r="T1" s="10"/>
      <c r="U1" s="10"/>
      <c r="V1" s="10"/>
      <c r="W1" s="10"/>
      <c r="X1" s="10"/>
      <c r="Y1" s="10"/>
      <c r="Z1" s="10"/>
    </row>
    <row r="2" spans="1:26" ht="26">
      <c r="A2" s="10"/>
      <c r="B2" s="189" t="s">
        <v>21</v>
      </c>
      <c r="C2" s="145">
        <f>Cover!K9</f>
        <v>0</v>
      </c>
      <c r="D2" s="146"/>
      <c r="E2" s="144"/>
      <c r="F2" s="12"/>
      <c r="H2" s="10"/>
      <c r="I2" s="10"/>
      <c r="J2" s="10"/>
      <c r="K2" s="10"/>
      <c r="L2" s="10"/>
      <c r="M2" s="10"/>
      <c r="N2" s="10"/>
      <c r="O2" s="10"/>
      <c r="P2" s="10"/>
      <c r="Q2" s="10"/>
      <c r="R2" s="10"/>
      <c r="S2" s="10"/>
      <c r="T2" s="10"/>
      <c r="U2" s="10"/>
      <c r="V2" s="10"/>
      <c r="W2" s="10"/>
      <c r="X2" s="10"/>
      <c r="Y2" s="10"/>
      <c r="Z2" s="10"/>
    </row>
    <row r="3" spans="1:26" ht="23.5">
      <c r="A3" s="10"/>
      <c r="B3" s="190" t="s">
        <v>22</v>
      </c>
      <c r="C3" s="191"/>
      <c r="D3" s="191"/>
      <c r="E3" s="191"/>
      <c r="F3" s="192"/>
      <c r="G3" s="10"/>
      <c r="H3" s="10"/>
      <c r="I3" s="10"/>
      <c r="J3" s="10"/>
      <c r="K3" s="10"/>
      <c r="L3" s="10"/>
      <c r="M3" s="10"/>
      <c r="N3" s="10"/>
      <c r="O3" s="10"/>
      <c r="P3" s="10"/>
      <c r="Q3" s="10"/>
      <c r="R3" s="10"/>
      <c r="S3" s="10"/>
      <c r="T3" s="10"/>
      <c r="U3" s="10"/>
      <c r="V3" s="10"/>
      <c r="W3" s="10"/>
      <c r="X3" s="10"/>
      <c r="Y3" s="10"/>
      <c r="Z3" s="10"/>
    </row>
    <row r="4" spans="1:26" ht="21" customHeight="1">
      <c r="A4" s="10"/>
      <c r="B4" s="15"/>
      <c r="C4" s="15"/>
      <c r="D4" s="15"/>
      <c r="E4" s="15"/>
      <c r="F4" s="15"/>
      <c r="G4" s="10"/>
      <c r="H4" s="10"/>
      <c r="I4" s="10"/>
      <c r="J4" s="10"/>
      <c r="K4" s="10"/>
      <c r="L4" s="10"/>
      <c r="M4" s="10"/>
      <c r="N4" s="10"/>
      <c r="O4" s="10"/>
      <c r="P4" s="10"/>
      <c r="Q4" s="10"/>
      <c r="R4" s="10"/>
      <c r="S4" s="10"/>
      <c r="T4" s="10"/>
      <c r="U4" s="10"/>
      <c r="V4" s="10"/>
      <c r="W4" s="10"/>
      <c r="X4" s="10"/>
      <c r="Y4" s="10"/>
      <c r="Z4" s="10"/>
    </row>
    <row r="5" spans="1:26" ht="21.5" customHeight="1">
      <c r="A5" s="10"/>
      <c r="B5" s="15"/>
      <c r="C5" s="15"/>
      <c r="D5" s="15"/>
      <c r="E5" s="15"/>
      <c r="F5" s="15"/>
      <c r="G5" s="10"/>
      <c r="H5" s="10"/>
      <c r="I5" s="10"/>
      <c r="J5" s="10"/>
      <c r="K5" s="10"/>
      <c r="L5" s="10"/>
      <c r="M5" s="10"/>
      <c r="N5" s="10"/>
      <c r="O5" s="10"/>
      <c r="P5" s="10"/>
      <c r="Q5" s="10"/>
      <c r="R5" s="10"/>
      <c r="S5" s="10"/>
      <c r="T5" s="10"/>
      <c r="U5" s="10"/>
      <c r="V5" s="10"/>
      <c r="W5" s="10"/>
      <c r="X5" s="10"/>
      <c r="Y5" s="10"/>
      <c r="Z5" s="10"/>
    </row>
    <row r="6" spans="1:26" ht="20" customHeight="1">
      <c r="A6" s="10"/>
      <c r="B6" s="15"/>
      <c r="C6" s="15"/>
      <c r="D6" s="15"/>
      <c r="E6" s="15"/>
      <c r="F6" s="15"/>
      <c r="G6" s="10"/>
      <c r="H6" s="10"/>
      <c r="I6" s="10"/>
      <c r="J6" s="10"/>
      <c r="K6" s="10"/>
      <c r="L6" s="10"/>
      <c r="M6" s="10"/>
      <c r="N6" s="10"/>
      <c r="O6" s="10"/>
      <c r="P6" s="10"/>
      <c r="Q6" s="10"/>
      <c r="R6" s="10"/>
      <c r="S6" s="10"/>
      <c r="T6" s="10"/>
      <c r="U6" s="10"/>
      <c r="V6" s="10"/>
      <c r="W6" s="10"/>
      <c r="X6" s="10"/>
      <c r="Y6" s="10"/>
      <c r="Z6" s="10"/>
    </row>
    <row r="7" spans="1:26" ht="20" customHeight="1">
      <c r="A7" s="10"/>
      <c r="B7" s="13"/>
      <c r="C7" s="12"/>
      <c r="D7" s="10"/>
      <c r="E7" s="13"/>
      <c r="F7" s="12"/>
      <c r="G7" s="10"/>
      <c r="H7" s="10"/>
      <c r="I7" s="10"/>
      <c r="J7" s="10"/>
      <c r="K7" s="10"/>
      <c r="L7" s="10"/>
      <c r="M7" s="10"/>
      <c r="N7" s="10"/>
      <c r="O7" s="10"/>
      <c r="P7" s="10"/>
      <c r="Q7" s="10"/>
      <c r="R7" s="10"/>
      <c r="S7" s="10"/>
      <c r="T7" s="10"/>
      <c r="U7" s="10"/>
      <c r="V7" s="10"/>
      <c r="W7" s="10"/>
      <c r="X7" s="10"/>
      <c r="Y7" s="10"/>
      <c r="Z7" s="10"/>
    </row>
    <row r="8" spans="1:26" ht="30" customHeight="1">
      <c r="A8" s="10"/>
      <c r="B8" s="143" t="s">
        <v>145</v>
      </c>
      <c r="C8" s="144"/>
      <c r="D8" s="16"/>
      <c r="E8" s="143" t="s">
        <v>24</v>
      </c>
      <c r="F8" s="144"/>
      <c r="G8" s="10"/>
      <c r="H8" s="10"/>
      <c r="I8" s="10"/>
      <c r="J8" s="10"/>
      <c r="K8" s="10"/>
      <c r="L8" s="10"/>
      <c r="M8" s="10"/>
      <c r="N8" s="10"/>
      <c r="O8" s="10"/>
      <c r="P8" s="10"/>
      <c r="Q8" s="10"/>
      <c r="R8" s="10"/>
      <c r="S8" s="10"/>
      <c r="T8" s="10"/>
      <c r="U8" s="10"/>
      <c r="V8" s="10"/>
      <c r="W8" s="10"/>
      <c r="X8" s="10"/>
      <c r="Y8" s="10"/>
      <c r="Z8" s="10"/>
    </row>
    <row r="9" spans="1:26" ht="14.25" customHeight="1">
      <c r="A9" s="10"/>
      <c r="B9" s="17"/>
      <c r="C9" s="18" t="s">
        <v>146</v>
      </c>
      <c r="D9" s="10"/>
      <c r="E9" s="19"/>
      <c r="F9" s="18" t="s">
        <v>26</v>
      </c>
      <c r="G9" s="10"/>
      <c r="H9" s="10"/>
      <c r="I9" s="10"/>
      <c r="J9" s="10"/>
      <c r="K9" s="10"/>
      <c r="L9" s="10"/>
      <c r="M9" s="10"/>
      <c r="N9" s="10"/>
      <c r="O9" s="10"/>
      <c r="P9" s="10"/>
      <c r="Q9" s="10"/>
      <c r="R9" s="10"/>
      <c r="S9" s="10"/>
      <c r="T9" s="10"/>
      <c r="U9" s="10"/>
      <c r="V9" s="10"/>
      <c r="W9" s="10"/>
      <c r="X9" s="10"/>
      <c r="Y9" s="10"/>
      <c r="Z9" s="10"/>
    </row>
    <row r="10" spans="1:26" ht="14.25" customHeight="1">
      <c r="A10" s="70"/>
      <c r="B10" s="71" t="s">
        <v>147</v>
      </c>
      <c r="C10" s="21"/>
      <c r="D10" s="72"/>
      <c r="E10" s="71" t="s">
        <v>148</v>
      </c>
      <c r="F10" s="21"/>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71" t="s">
        <v>149</v>
      </c>
      <c r="C11" s="21"/>
      <c r="D11" s="72"/>
      <c r="E11" s="71" t="s">
        <v>150</v>
      </c>
      <c r="F11" s="21"/>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71" t="s">
        <v>151</v>
      </c>
      <c r="C12" s="21"/>
      <c r="D12" s="72"/>
      <c r="E12" s="71" t="s">
        <v>152</v>
      </c>
      <c r="F12" s="21"/>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71" t="s">
        <v>153</v>
      </c>
      <c r="C13" s="21"/>
      <c r="D13" s="72"/>
      <c r="E13" s="71" t="s">
        <v>154</v>
      </c>
      <c r="F13" s="21"/>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71" t="s">
        <v>155</v>
      </c>
      <c r="C14" s="21"/>
      <c r="D14" s="72"/>
      <c r="E14" s="71" t="s">
        <v>156</v>
      </c>
      <c r="F14" s="21"/>
      <c r="G14" s="10"/>
      <c r="H14" s="10"/>
      <c r="I14" s="10"/>
      <c r="J14" s="10"/>
      <c r="K14" s="10"/>
      <c r="L14" s="10"/>
      <c r="M14" s="10"/>
      <c r="N14" s="10"/>
      <c r="O14" s="10"/>
      <c r="P14" s="10"/>
      <c r="Q14" s="10"/>
      <c r="R14" s="10"/>
      <c r="S14" s="10"/>
      <c r="T14" s="10"/>
      <c r="U14" s="10"/>
      <c r="V14" s="10"/>
      <c r="W14" s="10"/>
      <c r="X14" s="10"/>
      <c r="Y14" s="10"/>
      <c r="Z14" s="10"/>
    </row>
    <row r="15" spans="1:26" ht="14.25" customHeight="1">
      <c r="A15" s="70"/>
      <c r="B15" s="71" t="s">
        <v>157</v>
      </c>
      <c r="C15" s="21"/>
      <c r="D15" s="72"/>
      <c r="E15" s="71" t="s">
        <v>158</v>
      </c>
      <c r="F15" s="21"/>
      <c r="G15" s="10"/>
      <c r="H15" s="10"/>
      <c r="I15" s="10"/>
      <c r="J15" s="10"/>
      <c r="K15" s="10"/>
      <c r="L15" s="10"/>
      <c r="M15" s="10"/>
      <c r="N15" s="10"/>
      <c r="O15" s="10"/>
      <c r="P15" s="10"/>
      <c r="Q15" s="10"/>
      <c r="R15" s="10"/>
      <c r="S15" s="10"/>
      <c r="T15" s="10"/>
      <c r="U15" s="10"/>
      <c r="V15" s="10"/>
      <c r="W15" s="10"/>
      <c r="X15" s="10"/>
      <c r="Y15" s="10"/>
      <c r="Z15" s="10"/>
    </row>
    <row r="16" spans="1:26" ht="14.25" customHeight="1">
      <c r="A16" s="70"/>
      <c r="B16" s="71" t="s">
        <v>159</v>
      </c>
      <c r="C16" s="21"/>
      <c r="D16" s="72"/>
      <c r="E16" s="71" t="s">
        <v>160</v>
      </c>
      <c r="F16" s="21"/>
      <c r="G16" s="10"/>
      <c r="H16" s="10"/>
      <c r="I16" s="10"/>
      <c r="J16" s="10"/>
      <c r="K16" s="10"/>
      <c r="L16" s="10"/>
      <c r="M16" s="10"/>
      <c r="N16" s="10"/>
      <c r="O16" s="10"/>
      <c r="P16" s="10"/>
      <c r="Q16" s="10"/>
      <c r="R16" s="10"/>
      <c r="S16" s="10"/>
      <c r="T16" s="10"/>
      <c r="U16" s="10"/>
      <c r="V16" s="10"/>
      <c r="W16" s="10"/>
      <c r="X16" s="10"/>
      <c r="Y16" s="10"/>
      <c r="Z16" s="10"/>
    </row>
    <row r="17" spans="1:26" ht="14.25" customHeight="1">
      <c r="A17" s="10"/>
      <c r="B17" s="23"/>
      <c r="C17" s="24"/>
      <c r="D17" s="10"/>
      <c r="E17" s="25"/>
      <c r="F17" s="24"/>
      <c r="G17" s="10"/>
      <c r="H17" s="10"/>
      <c r="I17" s="10"/>
      <c r="J17" s="10"/>
      <c r="K17" s="10"/>
      <c r="L17" s="10"/>
      <c r="M17" s="10"/>
      <c r="N17" s="10"/>
      <c r="O17" s="10"/>
      <c r="P17" s="10"/>
      <c r="Q17" s="10"/>
      <c r="R17" s="10"/>
      <c r="S17" s="10"/>
      <c r="T17" s="10"/>
      <c r="U17" s="10"/>
      <c r="V17" s="10"/>
      <c r="W17" s="10"/>
      <c r="X17" s="10"/>
      <c r="Y17" s="10"/>
      <c r="Z17" s="10"/>
    </row>
    <row r="18" spans="1:26" ht="30" customHeight="1">
      <c r="A18" s="10"/>
      <c r="B18" s="143" t="s">
        <v>161</v>
      </c>
      <c r="C18" s="144"/>
      <c r="D18" s="26"/>
      <c r="E18" s="143" t="s">
        <v>24</v>
      </c>
      <c r="F18" s="144"/>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41"/>
      <c r="C19" s="28"/>
      <c r="D19" s="10"/>
      <c r="E19" s="29"/>
      <c r="F19" s="28"/>
      <c r="G19" s="10"/>
      <c r="H19" s="10"/>
      <c r="I19" s="10"/>
      <c r="J19" s="10"/>
      <c r="K19" s="10"/>
      <c r="L19" s="10"/>
      <c r="M19" s="10"/>
      <c r="N19" s="10"/>
      <c r="O19" s="10"/>
      <c r="P19" s="10"/>
      <c r="Q19" s="10"/>
      <c r="R19" s="10"/>
      <c r="S19" s="10"/>
      <c r="T19" s="10"/>
      <c r="U19" s="10"/>
      <c r="V19" s="10"/>
      <c r="W19" s="10"/>
      <c r="X19" s="10"/>
      <c r="Y19" s="10"/>
      <c r="Z19" s="10"/>
    </row>
    <row r="20" spans="1:26" ht="14.25" customHeight="1">
      <c r="A20" s="70"/>
      <c r="B20" s="73" t="s">
        <v>162</v>
      </c>
      <c r="C20" s="21" t="s">
        <v>28</v>
      </c>
      <c r="D20" s="72"/>
      <c r="E20" s="71" t="s">
        <v>163</v>
      </c>
      <c r="F20" s="21"/>
      <c r="G20" s="10"/>
      <c r="H20" s="10"/>
      <c r="I20" s="10"/>
      <c r="J20" s="10"/>
      <c r="K20" s="10"/>
      <c r="L20" s="10"/>
      <c r="M20" s="10"/>
      <c r="N20" s="10"/>
      <c r="O20" s="10"/>
      <c r="P20" s="10"/>
      <c r="Q20" s="10"/>
      <c r="R20" s="10"/>
      <c r="S20" s="10"/>
      <c r="T20" s="10"/>
      <c r="U20" s="10"/>
      <c r="V20" s="10"/>
      <c r="W20" s="10"/>
      <c r="X20" s="10"/>
      <c r="Y20" s="10"/>
      <c r="Z20" s="10"/>
    </row>
    <row r="21" spans="1:26" ht="14.25" customHeight="1">
      <c r="A21" s="70"/>
      <c r="B21" s="73" t="s">
        <v>164</v>
      </c>
      <c r="C21" s="21" t="s">
        <v>28</v>
      </c>
      <c r="D21" s="72"/>
      <c r="E21" s="71" t="s">
        <v>165</v>
      </c>
      <c r="F21" s="21"/>
      <c r="G21" s="10"/>
      <c r="H21" s="10"/>
      <c r="I21" s="10"/>
      <c r="J21" s="10"/>
      <c r="K21" s="10"/>
      <c r="L21" s="10"/>
      <c r="M21" s="10"/>
      <c r="N21" s="10"/>
      <c r="O21" s="10"/>
      <c r="P21" s="10"/>
      <c r="Q21" s="10"/>
      <c r="R21" s="10"/>
      <c r="S21" s="10"/>
      <c r="T21" s="10"/>
      <c r="U21" s="10"/>
      <c r="V21" s="10"/>
      <c r="W21" s="10"/>
      <c r="X21" s="10"/>
      <c r="Y21" s="10"/>
      <c r="Z21" s="10"/>
    </row>
    <row r="22" spans="1:26" ht="14.25" customHeight="1">
      <c r="A22" s="70"/>
      <c r="B22" s="73" t="s">
        <v>166</v>
      </c>
      <c r="C22" s="21" t="s">
        <v>28</v>
      </c>
      <c r="D22" s="72"/>
      <c r="E22" s="174" t="s">
        <v>167</v>
      </c>
      <c r="F22" s="21"/>
      <c r="G22" s="10"/>
      <c r="H22" s="10"/>
      <c r="I22" s="10"/>
      <c r="J22" s="10"/>
      <c r="K22" s="10"/>
      <c r="L22" s="10"/>
      <c r="M22" s="10"/>
      <c r="N22" s="10"/>
      <c r="O22" s="10"/>
      <c r="P22" s="10"/>
      <c r="Q22" s="10"/>
      <c r="R22" s="10"/>
      <c r="S22" s="10"/>
      <c r="T22" s="10"/>
      <c r="U22" s="10"/>
      <c r="V22" s="10"/>
      <c r="W22" s="10"/>
      <c r="X22" s="10"/>
      <c r="Y22" s="10"/>
      <c r="Z22" s="10"/>
    </row>
    <row r="23" spans="1:26" ht="14.25" customHeight="1">
      <c r="A23" s="70"/>
      <c r="B23" s="73" t="s">
        <v>168</v>
      </c>
      <c r="C23" s="21" t="s">
        <v>28</v>
      </c>
      <c r="D23" s="72"/>
      <c r="E23" s="175"/>
      <c r="F23" s="21"/>
      <c r="G23" s="10"/>
      <c r="H23" s="10"/>
      <c r="I23" s="10"/>
      <c r="J23" s="10"/>
      <c r="K23" s="10"/>
      <c r="L23" s="10"/>
      <c r="M23" s="10"/>
      <c r="N23" s="10"/>
      <c r="O23" s="10"/>
      <c r="P23" s="10"/>
      <c r="Q23" s="10"/>
      <c r="R23" s="10"/>
      <c r="S23" s="10"/>
      <c r="T23" s="10"/>
      <c r="U23" s="10"/>
      <c r="V23" s="10"/>
      <c r="W23" s="10"/>
      <c r="X23" s="10"/>
      <c r="Y23" s="10"/>
      <c r="Z23" s="10"/>
    </row>
    <row r="24" spans="1:26" ht="14.25" customHeight="1">
      <c r="A24" s="70"/>
      <c r="B24" s="73" t="s">
        <v>169</v>
      </c>
      <c r="C24" s="21" t="s">
        <v>28</v>
      </c>
      <c r="D24" s="72"/>
      <c r="E24" s="71" t="s">
        <v>170</v>
      </c>
      <c r="F24" s="21"/>
      <c r="G24" s="10"/>
      <c r="H24" s="10"/>
      <c r="I24" s="10"/>
      <c r="J24" s="10"/>
      <c r="K24" s="10"/>
      <c r="L24" s="10"/>
      <c r="M24" s="10"/>
      <c r="N24" s="10"/>
      <c r="O24" s="10"/>
      <c r="P24" s="10"/>
      <c r="Q24" s="10"/>
      <c r="R24" s="10"/>
      <c r="S24" s="10"/>
      <c r="T24" s="10"/>
      <c r="U24" s="10"/>
      <c r="V24" s="10"/>
      <c r="W24" s="10"/>
      <c r="X24" s="10"/>
      <c r="Y24" s="10"/>
      <c r="Z24" s="10"/>
    </row>
    <row r="25" spans="1:26" ht="14.25" customHeight="1">
      <c r="A25" s="70"/>
      <c r="B25" s="73" t="s">
        <v>171</v>
      </c>
      <c r="C25" s="21" t="s">
        <v>28</v>
      </c>
      <c r="D25" s="72"/>
      <c r="E25" s="71" t="s">
        <v>172</v>
      </c>
      <c r="F25" s="21"/>
      <c r="G25" s="10"/>
      <c r="H25" s="10"/>
      <c r="I25" s="10"/>
      <c r="J25" s="10"/>
      <c r="K25" s="10"/>
      <c r="L25" s="10"/>
      <c r="M25" s="10"/>
      <c r="N25" s="10"/>
      <c r="O25" s="10"/>
      <c r="P25" s="10"/>
      <c r="Q25" s="10"/>
      <c r="R25" s="10"/>
      <c r="S25" s="10"/>
      <c r="T25" s="10"/>
      <c r="U25" s="10"/>
      <c r="V25" s="10"/>
      <c r="W25" s="10"/>
      <c r="X25" s="10"/>
      <c r="Y25" s="10"/>
      <c r="Z25" s="10"/>
    </row>
    <row r="26" spans="1:26" ht="14.25" customHeight="1">
      <c r="A26" s="70"/>
      <c r="B26" s="73" t="s">
        <v>173</v>
      </c>
      <c r="C26" s="21" t="s">
        <v>28</v>
      </c>
      <c r="D26" s="72"/>
      <c r="E26" s="71" t="s">
        <v>174</v>
      </c>
      <c r="F26" s="21"/>
      <c r="G26" s="10"/>
      <c r="H26" s="10"/>
      <c r="I26" s="10"/>
      <c r="J26" s="10"/>
      <c r="K26" s="10"/>
      <c r="L26" s="10"/>
      <c r="M26" s="10"/>
      <c r="N26" s="10"/>
      <c r="O26" s="10"/>
      <c r="P26" s="10"/>
      <c r="Q26" s="10"/>
      <c r="R26" s="10"/>
      <c r="S26" s="10"/>
      <c r="T26" s="10"/>
      <c r="U26" s="10"/>
      <c r="V26" s="10"/>
      <c r="W26" s="10"/>
      <c r="X26" s="10"/>
      <c r="Y26" s="10"/>
      <c r="Z26" s="10"/>
    </row>
    <row r="27" spans="1:26" ht="14.25" customHeight="1">
      <c r="A27" s="70"/>
      <c r="B27" s="73" t="s">
        <v>175</v>
      </c>
      <c r="C27" s="21" t="s">
        <v>28</v>
      </c>
      <c r="D27" s="72"/>
      <c r="E27" s="71" t="s">
        <v>176</v>
      </c>
      <c r="F27" s="21"/>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31"/>
      <c r="C28" s="24"/>
      <c r="D28" s="10"/>
      <c r="E28" s="32"/>
      <c r="F28" s="24"/>
      <c r="G28" s="10"/>
      <c r="H28" s="10"/>
      <c r="I28" s="10"/>
      <c r="J28" s="10"/>
      <c r="K28" s="10"/>
      <c r="L28" s="10"/>
      <c r="M28" s="10"/>
      <c r="N28" s="10"/>
      <c r="O28" s="10"/>
      <c r="P28" s="10"/>
      <c r="Q28" s="10"/>
      <c r="R28" s="10"/>
      <c r="S28" s="10"/>
      <c r="T28" s="10"/>
      <c r="U28" s="10"/>
      <c r="V28" s="10"/>
      <c r="W28" s="10"/>
      <c r="X28" s="10"/>
      <c r="Y28" s="10"/>
      <c r="Z28" s="10"/>
    </row>
    <row r="29" spans="1:26" ht="30" customHeight="1">
      <c r="A29" s="10"/>
      <c r="B29" s="143" t="s">
        <v>177</v>
      </c>
      <c r="C29" s="144"/>
      <c r="D29" s="26"/>
      <c r="E29" s="143" t="s">
        <v>24</v>
      </c>
      <c r="F29" s="144"/>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33"/>
      <c r="C30" s="34"/>
      <c r="D30" s="26"/>
      <c r="E30" s="35"/>
      <c r="F30" s="36"/>
      <c r="G30" s="10"/>
      <c r="H30" s="10"/>
      <c r="I30" s="10"/>
      <c r="J30" s="10"/>
      <c r="K30" s="10"/>
      <c r="L30" s="10"/>
      <c r="M30" s="10"/>
      <c r="N30" s="10"/>
      <c r="O30" s="10"/>
      <c r="P30" s="10"/>
      <c r="Q30" s="10"/>
      <c r="R30" s="10"/>
      <c r="S30" s="10"/>
      <c r="T30" s="10"/>
      <c r="U30" s="10"/>
      <c r="V30" s="10"/>
      <c r="W30" s="10"/>
      <c r="X30" s="10"/>
      <c r="Y30" s="10"/>
      <c r="Z30" s="10"/>
    </row>
    <row r="31" spans="1:26" ht="14.25" customHeight="1">
      <c r="A31" s="70"/>
      <c r="B31" s="71" t="s">
        <v>178</v>
      </c>
      <c r="C31" s="21"/>
      <c r="D31" s="72"/>
      <c r="E31" s="71" t="s">
        <v>179</v>
      </c>
      <c r="F31" s="21"/>
      <c r="G31" s="10"/>
      <c r="H31" s="10"/>
      <c r="I31" s="10"/>
      <c r="J31" s="10"/>
      <c r="K31" s="10"/>
      <c r="L31" s="10"/>
      <c r="M31" s="10"/>
      <c r="N31" s="10"/>
      <c r="O31" s="10"/>
      <c r="P31" s="10"/>
      <c r="Q31" s="10"/>
      <c r="R31" s="10"/>
      <c r="S31" s="10"/>
      <c r="T31" s="10"/>
      <c r="U31" s="10"/>
      <c r="V31" s="10"/>
      <c r="W31" s="10"/>
      <c r="X31" s="10"/>
      <c r="Y31" s="10"/>
      <c r="Z31" s="10"/>
    </row>
    <row r="32" spans="1:26" ht="14.25" customHeight="1">
      <c r="A32" s="70"/>
      <c r="B32" s="71" t="s">
        <v>180</v>
      </c>
      <c r="C32" s="21"/>
      <c r="D32" s="72"/>
      <c r="E32" s="71" t="s">
        <v>181</v>
      </c>
      <c r="F32" s="21"/>
      <c r="G32" s="10"/>
      <c r="H32" s="10"/>
      <c r="I32" s="10"/>
      <c r="J32" s="10"/>
      <c r="K32" s="10"/>
      <c r="L32" s="10"/>
      <c r="M32" s="10"/>
      <c r="N32" s="10"/>
      <c r="O32" s="10"/>
      <c r="P32" s="10"/>
      <c r="Q32" s="10"/>
      <c r="R32" s="10"/>
      <c r="S32" s="10"/>
      <c r="T32" s="10"/>
      <c r="U32" s="10"/>
      <c r="V32" s="10"/>
      <c r="W32" s="10"/>
      <c r="X32" s="10"/>
      <c r="Y32" s="10"/>
      <c r="Z32" s="10"/>
    </row>
    <row r="33" spans="1:26" ht="14.25" customHeight="1">
      <c r="A33" s="70"/>
      <c r="B33" s="71" t="s">
        <v>182</v>
      </c>
      <c r="C33" s="21"/>
      <c r="D33" s="72"/>
      <c r="E33" s="71" t="s">
        <v>183</v>
      </c>
      <c r="F33" s="21"/>
      <c r="G33" s="10"/>
      <c r="H33" s="10"/>
      <c r="I33" s="10"/>
      <c r="J33" s="10"/>
      <c r="K33" s="10"/>
      <c r="L33" s="10"/>
      <c r="M33" s="10"/>
      <c r="N33" s="10"/>
      <c r="O33" s="10"/>
      <c r="P33" s="10"/>
      <c r="Q33" s="10"/>
      <c r="R33" s="10"/>
      <c r="S33" s="10"/>
      <c r="T33" s="10"/>
      <c r="U33" s="10"/>
      <c r="V33" s="10"/>
      <c r="W33" s="10"/>
      <c r="X33" s="10"/>
      <c r="Y33" s="10"/>
      <c r="Z33" s="10"/>
    </row>
    <row r="34" spans="1:26" ht="14.25" customHeight="1">
      <c r="A34" s="70"/>
      <c r="B34" s="71" t="s">
        <v>184</v>
      </c>
      <c r="C34" s="21"/>
      <c r="D34" s="72"/>
      <c r="E34" s="71" t="s">
        <v>185</v>
      </c>
      <c r="F34" s="21"/>
      <c r="G34" s="10"/>
      <c r="H34" s="10"/>
      <c r="I34" s="10"/>
      <c r="J34" s="10"/>
      <c r="K34" s="10"/>
      <c r="L34" s="10"/>
      <c r="M34" s="10"/>
      <c r="N34" s="10"/>
      <c r="O34" s="10"/>
      <c r="P34" s="10"/>
      <c r="Q34" s="10"/>
      <c r="R34" s="10"/>
      <c r="S34" s="10"/>
      <c r="T34" s="10"/>
      <c r="U34" s="10"/>
      <c r="V34" s="10"/>
      <c r="W34" s="10"/>
      <c r="X34" s="10"/>
      <c r="Y34" s="10"/>
      <c r="Z34" s="10"/>
    </row>
    <row r="35" spans="1:26" ht="14.25" customHeight="1">
      <c r="A35" s="70"/>
      <c r="B35" s="71" t="s">
        <v>186</v>
      </c>
      <c r="C35" s="21"/>
      <c r="D35" s="72"/>
      <c r="E35" s="71" t="s">
        <v>187</v>
      </c>
      <c r="F35" s="21"/>
      <c r="G35" s="10"/>
      <c r="H35" s="10"/>
      <c r="I35" s="10"/>
      <c r="J35" s="10"/>
      <c r="K35" s="10"/>
      <c r="L35" s="10"/>
      <c r="M35" s="10"/>
      <c r="N35" s="10"/>
      <c r="O35" s="10"/>
      <c r="P35" s="10"/>
      <c r="Q35" s="10"/>
      <c r="R35" s="10"/>
      <c r="S35" s="10"/>
      <c r="T35" s="10"/>
      <c r="U35" s="10"/>
      <c r="V35" s="10"/>
      <c r="W35" s="10"/>
      <c r="X35" s="10"/>
      <c r="Y35" s="10"/>
      <c r="Z35" s="10"/>
    </row>
    <row r="36" spans="1:26" ht="14.25" customHeight="1">
      <c r="A36" s="70"/>
      <c r="B36" s="71" t="s">
        <v>188</v>
      </c>
      <c r="C36" s="21"/>
      <c r="D36" s="72"/>
      <c r="E36" s="71" t="s">
        <v>189</v>
      </c>
      <c r="F36" s="21"/>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23"/>
      <c r="C37" s="24"/>
      <c r="D37" s="10"/>
      <c r="E37" s="25"/>
      <c r="F37" s="24"/>
      <c r="G37" s="10"/>
      <c r="H37" s="10"/>
      <c r="I37" s="10"/>
      <c r="J37" s="10"/>
      <c r="K37" s="10"/>
      <c r="L37" s="10"/>
      <c r="M37" s="10"/>
      <c r="N37" s="10"/>
      <c r="O37" s="10"/>
      <c r="P37" s="10"/>
      <c r="Q37" s="10"/>
      <c r="R37" s="10"/>
      <c r="S37" s="10"/>
      <c r="T37" s="10"/>
      <c r="U37" s="10"/>
      <c r="V37" s="10"/>
      <c r="W37" s="10"/>
      <c r="X37" s="10"/>
      <c r="Y37" s="10"/>
      <c r="Z37" s="10"/>
    </row>
    <row r="38" spans="1:26" ht="30" customHeight="1">
      <c r="A38" s="10"/>
      <c r="B38" s="143" t="s">
        <v>190</v>
      </c>
      <c r="C38" s="144"/>
      <c r="D38" s="10"/>
      <c r="E38" s="143" t="s">
        <v>24</v>
      </c>
      <c r="F38" s="144"/>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33"/>
      <c r="C39" s="36"/>
      <c r="D39" s="10"/>
      <c r="E39" s="35"/>
      <c r="F39" s="36"/>
      <c r="G39" s="10"/>
      <c r="H39" s="10"/>
      <c r="I39" s="10"/>
      <c r="J39" s="10"/>
      <c r="K39" s="10"/>
      <c r="L39" s="10"/>
      <c r="M39" s="10"/>
      <c r="N39" s="10"/>
      <c r="O39" s="10"/>
      <c r="P39" s="10"/>
      <c r="Q39" s="10"/>
      <c r="R39" s="10"/>
      <c r="S39" s="10"/>
      <c r="T39" s="10"/>
      <c r="U39" s="10"/>
      <c r="V39" s="10"/>
      <c r="W39" s="10"/>
      <c r="X39" s="10"/>
      <c r="Y39" s="10"/>
      <c r="Z39" s="10"/>
    </row>
    <row r="40" spans="1:26" ht="14.25" customHeight="1">
      <c r="A40" s="70"/>
      <c r="B40" s="71" t="s">
        <v>191</v>
      </c>
      <c r="C40" s="21"/>
      <c r="D40" s="72"/>
      <c r="E40" s="71" t="s">
        <v>192</v>
      </c>
      <c r="F40" s="21"/>
      <c r="G40" s="10"/>
      <c r="H40" s="10"/>
      <c r="I40" s="10"/>
      <c r="J40" s="10"/>
      <c r="K40" s="10"/>
      <c r="L40" s="10"/>
      <c r="M40" s="10"/>
      <c r="N40" s="10"/>
      <c r="O40" s="10"/>
      <c r="P40" s="10"/>
      <c r="Q40" s="10"/>
      <c r="R40" s="10"/>
      <c r="S40" s="10"/>
      <c r="T40" s="10"/>
      <c r="U40" s="10"/>
      <c r="V40" s="10"/>
      <c r="W40" s="10"/>
      <c r="X40" s="10"/>
      <c r="Y40" s="10"/>
      <c r="Z40" s="10"/>
    </row>
    <row r="41" spans="1:26" ht="14.25" customHeight="1">
      <c r="A41" s="70"/>
      <c r="B41" s="71" t="s">
        <v>193</v>
      </c>
      <c r="C41" s="21"/>
      <c r="D41" s="72"/>
      <c r="E41" s="71" t="s">
        <v>194</v>
      </c>
      <c r="F41" s="21"/>
      <c r="G41" s="10"/>
      <c r="H41" s="10"/>
      <c r="I41" s="10"/>
      <c r="J41" s="10"/>
      <c r="K41" s="10"/>
      <c r="L41" s="10"/>
      <c r="M41" s="10"/>
      <c r="N41" s="10"/>
      <c r="O41" s="10"/>
      <c r="P41" s="10"/>
      <c r="Q41" s="10"/>
      <c r="R41" s="10"/>
      <c r="S41" s="10"/>
      <c r="T41" s="10"/>
      <c r="U41" s="10"/>
      <c r="V41" s="10"/>
      <c r="W41" s="10"/>
      <c r="X41" s="10"/>
      <c r="Y41" s="10"/>
      <c r="Z41" s="10"/>
    </row>
    <row r="42" spans="1:26" ht="14.25" customHeight="1">
      <c r="A42" s="70"/>
      <c r="B42" s="71" t="s">
        <v>195</v>
      </c>
      <c r="C42" s="21"/>
      <c r="D42" s="72"/>
      <c r="E42" s="71" t="s">
        <v>196</v>
      </c>
      <c r="F42" s="21"/>
      <c r="G42" s="10"/>
      <c r="H42" s="10"/>
      <c r="I42" s="10"/>
      <c r="J42" s="10"/>
      <c r="K42" s="10"/>
      <c r="L42" s="10"/>
      <c r="M42" s="10"/>
      <c r="N42" s="10"/>
      <c r="O42" s="10"/>
      <c r="P42" s="10"/>
      <c r="Q42" s="10"/>
      <c r="R42" s="10"/>
      <c r="S42" s="10"/>
      <c r="T42" s="10"/>
      <c r="U42" s="10"/>
      <c r="V42" s="10"/>
      <c r="W42" s="10"/>
      <c r="X42" s="10"/>
      <c r="Y42" s="10"/>
      <c r="Z42" s="10"/>
    </row>
    <row r="43" spans="1:26" ht="14.25" customHeight="1">
      <c r="A43" s="70"/>
      <c r="B43" s="71" t="s">
        <v>197</v>
      </c>
      <c r="C43" s="21"/>
      <c r="D43" s="72"/>
      <c r="E43" s="71" t="s">
        <v>196</v>
      </c>
      <c r="F43" s="21"/>
      <c r="G43" s="10"/>
      <c r="H43" s="10"/>
      <c r="I43" s="10"/>
      <c r="J43" s="10"/>
      <c r="K43" s="10"/>
      <c r="L43" s="10"/>
      <c r="M43" s="10"/>
      <c r="N43" s="10"/>
      <c r="O43" s="10"/>
      <c r="P43" s="10"/>
      <c r="Q43" s="10"/>
      <c r="R43" s="10"/>
      <c r="S43" s="10"/>
      <c r="T43" s="10"/>
      <c r="U43" s="10"/>
      <c r="V43" s="10"/>
      <c r="W43" s="10"/>
      <c r="X43" s="10"/>
      <c r="Y43" s="10"/>
      <c r="Z43" s="10"/>
    </row>
    <row r="44" spans="1:26" ht="14.25" customHeight="1">
      <c r="A44" s="70"/>
      <c r="B44" s="75" t="s">
        <v>198</v>
      </c>
      <c r="C44" s="21"/>
      <c r="D44" s="72"/>
      <c r="E44" s="71" t="s">
        <v>199</v>
      </c>
      <c r="F44" s="21"/>
      <c r="G44" s="10"/>
      <c r="H44" s="10"/>
      <c r="I44" s="10"/>
      <c r="J44" s="10"/>
      <c r="K44" s="10"/>
      <c r="L44" s="10"/>
      <c r="M44" s="10"/>
      <c r="N44" s="10"/>
      <c r="O44" s="10"/>
      <c r="P44" s="10"/>
      <c r="Q44" s="10"/>
      <c r="R44" s="10"/>
      <c r="S44" s="10"/>
      <c r="T44" s="10"/>
      <c r="U44" s="10"/>
      <c r="V44" s="10"/>
      <c r="W44" s="10"/>
      <c r="X44" s="10"/>
      <c r="Y44" s="10"/>
      <c r="Z44" s="10"/>
    </row>
    <row r="45" spans="1:26" ht="12" customHeight="1">
      <c r="A45" s="10"/>
      <c r="B45" s="76" t="s">
        <v>200</v>
      </c>
      <c r="C45" s="21"/>
      <c r="D45" s="10"/>
      <c r="E45" s="77" t="s">
        <v>201</v>
      </c>
      <c r="F45" s="21"/>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38"/>
      <c r="C46" s="39"/>
      <c r="D46" s="10"/>
      <c r="E46" s="40"/>
      <c r="F46" s="39"/>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3"/>
      <c r="C47" s="12"/>
      <c r="D47" s="10"/>
      <c r="E47" s="13"/>
      <c r="F47" s="12"/>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3"/>
      <c r="C48" s="12"/>
      <c r="D48" s="10"/>
      <c r="E48" s="13"/>
      <c r="F48" s="12"/>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3"/>
      <c r="C49" s="12"/>
      <c r="D49" s="10"/>
      <c r="E49" s="13"/>
      <c r="F49" s="12"/>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3"/>
      <c r="C50" s="12"/>
      <c r="D50" s="10"/>
      <c r="E50" s="13"/>
      <c r="F50" s="12"/>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3"/>
      <c r="C51" s="12"/>
      <c r="D51" s="10"/>
      <c r="E51" s="13"/>
      <c r="F51" s="12"/>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3"/>
      <c r="C52" s="12"/>
      <c r="D52" s="10"/>
      <c r="E52" s="13"/>
      <c r="F52" s="12"/>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3"/>
      <c r="C53" s="12"/>
      <c r="D53" s="10"/>
      <c r="E53" s="13"/>
      <c r="F53" s="12"/>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3"/>
      <c r="C54" s="12"/>
      <c r="D54" s="10"/>
      <c r="E54" s="13"/>
      <c r="F54" s="12"/>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3"/>
      <c r="C55" s="12"/>
      <c r="D55" s="10"/>
      <c r="E55" s="13"/>
      <c r="F55" s="12"/>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3"/>
      <c r="C56" s="12"/>
      <c r="D56" s="10"/>
      <c r="E56" s="13"/>
      <c r="F56" s="12"/>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3"/>
      <c r="C57" s="12"/>
      <c r="D57" s="10"/>
      <c r="E57" s="13"/>
      <c r="F57" s="12"/>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3"/>
      <c r="C58" s="12"/>
      <c r="D58" s="10"/>
      <c r="E58" s="13"/>
      <c r="F58" s="12"/>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3"/>
      <c r="C59" s="12"/>
      <c r="D59" s="10"/>
      <c r="E59" s="13"/>
      <c r="F59" s="12"/>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3"/>
      <c r="C60" s="12"/>
      <c r="D60" s="10"/>
      <c r="E60" s="13"/>
      <c r="F60" s="12"/>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3"/>
      <c r="C61" s="12"/>
      <c r="D61" s="10"/>
      <c r="E61" s="13"/>
      <c r="F61" s="12"/>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3"/>
      <c r="C62" s="12"/>
      <c r="D62" s="10"/>
      <c r="E62" s="13"/>
      <c r="F62" s="12"/>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3"/>
      <c r="C63" s="12"/>
      <c r="D63" s="10"/>
      <c r="E63" s="13"/>
      <c r="F63" s="12"/>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3"/>
      <c r="C64" s="12"/>
      <c r="D64" s="10"/>
      <c r="E64" s="13"/>
      <c r="F64" s="12"/>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3"/>
      <c r="C65" s="12"/>
      <c r="D65" s="10"/>
      <c r="E65" s="13"/>
      <c r="F65" s="12"/>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3"/>
      <c r="C66" s="12"/>
      <c r="D66" s="10"/>
      <c r="E66" s="13"/>
      <c r="F66" s="12"/>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3"/>
      <c r="C67" s="12"/>
      <c r="D67" s="10"/>
      <c r="E67" s="13"/>
      <c r="F67" s="12"/>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3"/>
      <c r="C68" s="12"/>
      <c r="D68" s="10"/>
      <c r="E68" s="13"/>
      <c r="F68" s="12"/>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3"/>
      <c r="C69" s="12"/>
      <c r="D69" s="10"/>
      <c r="E69" s="13"/>
      <c r="F69" s="12"/>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3"/>
      <c r="C70" s="12"/>
      <c r="D70" s="10"/>
      <c r="E70" s="13"/>
      <c r="F70" s="12"/>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3"/>
      <c r="C71" s="12"/>
      <c r="D71" s="10"/>
      <c r="E71" s="13"/>
      <c r="F71" s="12"/>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3"/>
      <c r="C72" s="12"/>
      <c r="D72" s="10"/>
      <c r="E72" s="13"/>
      <c r="F72" s="12"/>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3"/>
      <c r="C73" s="12"/>
      <c r="D73" s="10"/>
      <c r="E73" s="13"/>
      <c r="F73" s="12"/>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3"/>
      <c r="C74" s="12"/>
      <c r="D74" s="10"/>
      <c r="E74" s="13"/>
      <c r="F74" s="12"/>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3"/>
      <c r="C75" s="12"/>
      <c r="D75" s="10"/>
      <c r="E75" s="13"/>
      <c r="F75" s="12"/>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3"/>
      <c r="C76" s="12"/>
      <c r="D76" s="10"/>
      <c r="E76" s="13"/>
      <c r="F76" s="12"/>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3"/>
      <c r="C77" s="12"/>
      <c r="D77" s="10"/>
      <c r="E77" s="13"/>
      <c r="F77" s="12"/>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3"/>
      <c r="C78" s="12"/>
      <c r="D78" s="10"/>
      <c r="E78" s="13"/>
      <c r="F78" s="12"/>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3"/>
      <c r="C79" s="12"/>
      <c r="D79" s="10"/>
      <c r="E79" s="13"/>
      <c r="F79" s="12"/>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3"/>
      <c r="C80" s="12"/>
      <c r="D80" s="10"/>
      <c r="E80" s="13"/>
      <c r="F80" s="12"/>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3"/>
      <c r="C81" s="12"/>
      <c r="D81" s="10"/>
      <c r="E81" s="13"/>
      <c r="F81" s="12"/>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3"/>
      <c r="C82" s="12"/>
      <c r="D82" s="10"/>
      <c r="E82" s="13"/>
      <c r="F82" s="12"/>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3"/>
      <c r="C83" s="12"/>
      <c r="D83" s="10"/>
      <c r="E83" s="13"/>
      <c r="F83" s="12"/>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3"/>
      <c r="C84" s="12"/>
      <c r="D84" s="10"/>
      <c r="E84" s="13"/>
      <c r="F84" s="12"/>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3"/>
      <c r="C85" s="12"/>
      <c r="D85" s="10"/>
      <c r="E85" s="13"/>
      <c r="F85" s="12"/>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3"/>
      <c r="C86" s="12"/>
      <c r="D86" s="10"/>
      <c r="E86" s="13"/>
      <c r="F86" s="12"/>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3"/>
      <c r="C87" s="12"/>
      <c r="D87" s="10"/>
      <c r="E87" s="13"/>
      <c r="F87" s="12"/>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3"/>
      <c r="C88" s="12"/>
      <c r="D88" s="10"/>
      <c r="E88" s="13"/>
      <c r="F88" s="12"/>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3"/>
      <c r="C89" s="12"/>
      <c r="D89" s="10"/>
      <c r="E89" s="13"/>
      <c r="F89" s="12"/>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3"/>
      <c r="C90" s="12"/>
      <c r="D90" s="10"/>
      <c r="E90" s="13"/>
      <c r="F90" s="12"/>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3"/>
      <c r="C91" s="12"/>
      <c r="D91" s="10"/>
      <c r="E91" s="13"/>
      <c r="F91" s="12"/>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3"/>
      <c r="C92" s="12"/>
      <c r="D92" s="10"/>
      <c r="E92" s="13"/>
      <c r="F92" s="12"/>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3"/>
      <c r="C93" s="12"/>
      <c r="D93" s="10"/>
      <c r="E93" s="13"/>
      <c r="F93" s="12"/>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3"/>
      <c r="C94" s="12"/>
      <c r="D94" s="10"/>
      <c r="E94" s="13"/>
      <c r="F94" s="12"/>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3"/>
      <c r="C95" s="12"/>
      <c r="D95" s="10"/>
      <c r="E95" s="13"/>
      <c r="F95" s="12"/>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3"/>
      <c r="C96" s="12"/>
      <c r="D96" s="10"/>
      <c r="E96" s="13"/>
      <c r="F96" s="12"/>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3"/>
      <c r="C97" s="12"/>
      <c r="D97" s="10"/>
      <c r="E97" s="13"/>
      <c r="F97" s="12"/>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3"/>
      <c r="C98" s="12"/>
      <c r="D98" s="10"/>
      <c r="E98" s="13"/>
      <c r="F98" s="12"/>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3"/>
      <c r="C99" s="12"/>
      <c r="D99" s="10"/>
      <c r="E99" s="13"/>
      <c r="F99" s="12"/>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3"/>
      <c r="C100" s="12"/>
      <c r="D100" s="10"/>
      <c r="E100" s="13"/>
      <c r="F100" s="12"/>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3"/>
      <c r="C101" s="12"/>
      <c r="D101" s="10"/>
      <c r="E101" s="13"/>
      <c r="F101" s="12"/>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3"/>
      <c r="C102" s="12"/>
      <c r="D102" s="10"/>
      <c r="E102" s="13"/>
      <c r="F102" s="12"/>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3"/>
      <c r="C103" s="12"/>
      <c r="D103" s="10"/>
      <c r="E103" s="13"/>
      <c r="F103" s="12"/>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3"/>
      <c r="C104" s="12"/>
      <c r="D104" s="10"/>
      <c r="E104" s="13"/>
      <c r="F104" s="12"/>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3"/>
      <c r="C105" s="12"/>
      <c r="D105" s="10"/>
      <c r="E105" s="13"/>
      <c r="F105" s="12"/>
      <c r="G105" s="10"/>
      <c r="H105" s="10"/>
      <c r="I105" s="10"/>
      <c r="J105" s="10"/>
      <c r="K105" s="10"/>
      <c r="L105" s="10"/>
      <c r="M105" s="10"/>
      <c r="N105" s="10"/>
      <c r="O105" s="10"/>
      <c r="P105" s="10"/>
      <c r="Q105" s="10"/>
      <c r="R105" s="10"/>
      <c r="S105" s="10"/>
      <c r="T105" s="10"/>
      <c r="U105" s="10"/>
      <c r="V105" s="10"/>
      <c r="W105" s="10"/>
      <c r="X105" s="10"/>
      <c r="Y105" s="10"/>
      <c r="Z105" s="10"/>
    </row>
    <row r="106" spans="1:26" ht="14.25" hidden="1" customHeight="1">
      <c r="A106" s="10"/>
      <c r="B106" s="13"/>
      <c r="C106" s="12"/>
      <c r="D106" s="10"/>
      <c r="E106" s="13"/>
      <c r="F106" s="12"/>
      <c r="G106" s="10"/>
      <c r="H106" s="10"/>
      <c r="I106" s="10"/>
      <c r="J106" s="10"/>
      <c r="K106" s="10"/>
      <c r="L106" s="10"/>
      <c r="M106" s="10"/>
      <c r="N106" s="10"/>
      <c r="O106" s="10"/>
      <c r="P106" s="10"/>
      <c r="Q106" s="10"/>
      <c r="R106" s="10"/>
      <c r="S106" s="10"/>
      <c r="T106" s="10"/>
      <c r="U106" s="10"/>
      <c r="V106" s="10"/>
      <c r="W106" s="10"/>
      <c r="X106" s="10"/>
      <c r="Y106" s="10"/>
      <c r="Z106" s="10"/>
    </row>
    <row r="107" spans="1:26" ht="14.25" hidden="1" customHeight="1">
      <c r="A107" s="10" t="s">
        <v>54</v>
      </c>
      <c r="B107" s="13"/>
      <c r="C107" s="12"/>
      <c r="D107" s="10"/>
      <c r="E107" s="13"/>
      <c r="F107" s="12"/>
      <c r="G107" s="10"/>
      <c r="H107" s="10"/>
      <c r="I107" s="10"/>
      <c r="J107" s="10"/>
      <c r="K107" s="10"/>
      <c r="L107" s="10"/>
      <c r="M107" s="10"/>
      <c r="N107" s="10"/>
      <c r="O107" s="10"/>
      <c r="P107" s="10"/>
      <c r="Q107" s="10"/>
      <c r="R107" s="10"/>
      <c r="S107" s="10"/>
      <c r="T107" s="10"/>
      <c r="U107" s="10"/>
      <c r="V107" s="10"/>
      <c r="W107" s="10"/>
      <c r="X107" s="10"/>
      <c r="Y107" s="10"/>
      <c r="Z107" s="10"/>
    </row>
    <row r="108" spans="1:26" ht="14.25" hidden="1" customHeight="1">
      <c r="A108" s="10" t="s">
        <v>52</v>
      </c>
      <c r="B108" s="13"/>
      <c r="C108" s="12"/>
      <c r="D108" s="10"/>
      <c r="E108" s="13"/>
      <c r="F108" s="12"/>
      <c r="G108" s="10"/>
      <c r="H108" s="10"/>
      <c r="I108" s="10"/>
      <c r="J108" s="10"/>
      <c r="K108" s="10"/>
      <c r="L108" s="10"/>
      <c r="M108" s="10"/>
      <c r="N108" s="10"/>
      <c r="O108" s="10"/>
      <c r="P108" s="10"/>
      <c r="Q108" s="10"/>
      <c r="R108" s="10"/>
      <c r="S108" s="10"/>
      <c r="T108" s="10"/>
      <c r="U108" s="10"/>
      <c r="V108" s="10"/>
      <c r="W108" s="10"/>
      <c r="X108" s="10"/>
      <c r="Y108" s="10"/>
      <c r="Z108" s="10"/>
    </row>
    <row r="109" spans="1:26" ht="14.25" hidden="1" customHeight="1">
      <c r="A109" s="10" t="s">
        <v>59</v>
      </c>
      <c r="B109" s="13"/>
      <c r="C109" s="12"/>
      <c r="D109" s="10"/>
      <c r="E109" s="13"/>
      <c r="F109" s="12"/>
      <c r="G109" s="10"/>
      <c r="H109" s="10"/>
      <c r="I109" s="10"/>
      <c r="J109" s="10"/>
      <c r="K109" s="10"/>
      <c r="L109" s="10"/>
      <c r="M109" s="10"/>
      <c r="N109" s="10"/>
      <c r="O109" s="10"/>
      <c r="P109" s="10"/>
      <c r="Q109" s="10"/>
      <c r="R109" s="10"/>
      <c r="S109" s="10"/>
      <c r="T109" s="10"/>
      <c r="U109" s="10"/>
      <c r="V109" s="10"/>
      <c r="W109" s="10"/>
      <c r="X109" s="10"/>
      <c r="Y109" s="10"/>
      <c r="Z109" s="10"/>
    </row>
    <row r="110" spans="1:26" ht="14.25" hidden="1" customHeight="1">
      <c r="A110" s="10"/>
      <c r="B110" s="13"/>
      <c r="C110" s="12"/>
      <c r="D110" s="10"/>
      <c r="E110" s="13"/>
      <c r="F110" s="12"/>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3"/>
      <c r="C111" s="12"/>
      <c r="D111" s="10"/>
      <c r="E111" s="13"/>
      <c r="F111" s="12"/>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3"/>
      <c r="C112" s="12"/>
      <c r="D112" s="10"/>
      <c r="E112" s="13"/>
      <c r="F112" s="12"/>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3"/>
      <c r="C113" s="12"/>
      <c r="D113" s="10"/>
      <c r="E113" s="13"/>
      <c r="F113" s="12"/>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3"/>
      <c r="C114" s="12"/>
      <c r="D114" s="10"/>
      <c r="E114" s="13"/>
      <c r="F114" s="12"/>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3"/>
      <c r="C115" s="12"/>
      <c r="D115" s="10"/>
      <c r="E115" s="13"/>
      <c r="F115" s="12"/>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3"/>
      <c r="C116" s="12"/>
      <c r="D116" s="10"/>
      <c r="E116" s="13"/>
      <c r="F116" s="12"/>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3"/>
      <c r="C117" s="12"/>
      <c r="D117" s="10"/>
      <c r="E117" s="13"/>
      <c r="F117" s="12"/>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3"/>
      <c r="C118" s="12"/>
      <c r="D118" s="10"/>
      <c r="E118" s="13"/>
      <c r="F118" s="12"/>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3"/>
      <c r="C119" s="12"/>
      <c r="D119" s="10"/>
      <c r="E119" s="13"/>
      <c r="F119" s="12"/>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3"/>
      <c r="C120" s="12"/>
      <c r="D120" s="10"/>
      <c r="E120" s="13"/>
      <c r="F120" s="12"/>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3"/>
      <c r="C121" s="12"/>
      <c r="D121" s="10"/>
      <c r="E121" s="13"/>
      <c r="F121" s="12"/>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3"/>
      <c r="C122" s="12"/>
      <c r="D122" s="10"/>
      <c r="E122" s="13"/>
      <c r="F122" s="12"/>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3"/>
      <c r="C123" s="12"/>
      <c r="D123" s="10"/>
      <c r="E123" s="13"/>
      <c r="F123" s="12"/>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3"/>
      <c r="C124" s="12"/>
      <c r="D124" s="10"/>
      <c r="E124" s="13"/>
      <c r="F124" s="12"/>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3"/>
      <c r="C125" s="12"/>
      <c r="D125" s="10"/>
      <c r="E125" s="13"/>
      <c r="F125" s="12"/>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3"/>
      <c r="C126" s="12"/>
      <c r="D126" s="10"/>
      <c r="E126" s="13"/>
      <c r="F126" s="12"/>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3"/>
      <c r="C127" s="12"/>
      <c r="D127" s="10"/>
      <c r="E127" s="13"/>
      <c r="F127" s="12"/>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3"/>
      <c r="C128" s="12"/>
      <c r="D128" s="10"/>
      <c r="E128" s="13"/>
      <c r="F128" s="12"/>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3"/>
      <c r="C129" s="12"/>
      <c r="D129" s="10"/>
      <c r="E129" s="13"/>
      <c r="F129" s="12"/>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3"/>
      <c r="C130" s="12"/>
      <c r="D130" s="10"/>
      <c r="E130" s="13"/>
      <c r="F130" s="12"/>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3"/>
      <c r="C131" s="12"/>
      <c r="D131" s="10"/>
      <c r="E131" s="13"/>
      <c r="F131" s="12"/>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3"/>
      <c r="C132" s="12"/>
      <c r="D132" s="10"/>
      <c r="E132" s="13"/>
      <c r="F132" s="12"/>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3"/>
      <c r="C133" s="12"/>
      <c r="D133" s="10"/>
      <c r="E133" s="13"/>
      <c r="F133" s="12"/>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3"/>
      <c r="C134" s="12"/>
      <c r="D134" s="10"/>
      <c r="E134" s="13"/>
      <c r="F134" s="12"/>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3"/>
      <c r="C135" s="12"/>
      <c r="D135" s="10"/>
      <c r="E135" s="13"/>
      <c r="F135" s="12"/>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3"/>
      <c r="C136" s="12"/>
      <c r="D136" s="10"/>
      <c r="E136" s="13"/>
      <c r="F136" s="12"/>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t="s">
        <v>28</v>
      </c>
      <c r="B137" s="13"/>
      <c r="C137" s="12"/>
      <c r="D137" s="10"/>
      <c r="E137" s="13"/>
      <c r="F137" s="12"/>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t="s">
        <v>54</v>
      </c>
      <c r="B138" s="13"/>
      <c r="C138" s="12"/>
      <c r="D138" s="10"/>
      <c r="E138" s="13"/>
      <c r="F138" s="12"/>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t="s">
        <v>52</v>
      </c>
      <c r="B139" s="13"/>
      <c r="C139" s="12"/>
      <c r="D139" s="10"/>
      <c r="E139" s="13"/>
      <c r="F139" s="12"/>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t="s">
        <v>59</v>
      </c>
      <c r="B140" s="13"/>
      <c r="C140" s="12"/>
      <c r="D140" s="10"/>
      <c r="E140" s="13"/>
      <c r="F140" s="12"/>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3"/>
      <c r="C141" s="12"/>
      <c r="D141" s="10"/>
      <c r="E141" s="13"/>
      <c r="F141" s="12"/>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3"/>
      <c r="C142" s="12"/>
      <c r="D142" s="10"/>
      <c r="E142" s="13"/>
      <c r="F142" s="12"/>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3"/>
      <c r="C143" s="12"/>
      <c r="D143" s="10"/>
      <c r="E143" s="13"/>
      <c r="F143" s="12"/>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3"/>
      <c r="C144" s="12"/>
      <c r="D144" s="10"/>
      <c r="E144" s="13"/>
      <c r="F144" s="12"/>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3"/>
      <c r="C145" s="12"/>
      <c r="D145" s="10"/>
      <c r="E145" s="13"/>
      <c r="F145" s="12"/>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3"/>
      <c r="C146" s="12"/>
      <c r="D146" s="10"/>
      <c r="E146" s="13"/>
      <c r="F146" s="12"/>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3"/>
      <c r="C147" s="12"/>
      <c r="D147" s="10"/>
      <c r="E147" s="13"/>
      <c r="F147" s="12"/>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3"/>
      <c r="C148" s="12"/>
      <c r="D148" s="10"/>
      <c r="E148" s="13"/>
      <c r="F148" s="12"/>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3"/>
      <c r="C149" s="12"/>
      <c r="D149" s="10"/>
      <c r="E149" s="13"/>
      <c r="F149" s="12"/>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3"/>
      <c r="C150" s="12"/>
      <c r="D150" s="10"/>
      <c r="E150" s="13"/>
      <c r="F150" s="12"/>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3"/>
      <c r="C151" s="12"/>
      <c r="D151" s="10"/>
      <c r="E151" s="13"/>
      <c r="F151" s="12"/>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3"/>
      <c r="C152" s="12"/>
      <c r="D152" s="10"/>
      <c r="E152" s="13"/>
      <c r="F152" s="12"/>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3"/>
      <c r="C153" s="12"/>
      <c r="D153" s="10"/>
      <c r="E153" s="13"/>
      <c r="F153" s="12"/>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3"/>
      <c r="C154" s="12"/>
      <c r="D154" s="10"/>
      <c r="E154" s="13"/>
      <c r="F154" s="12"/>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3"/>
      <c r="C155" s="12"/>
      <c r="D155" s="10"/>
      <c r="E155" s="13"/>
      <c r="F155" s="12"/>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3"/>
      <c r="C156" s="12"/>
      <c r="D156" s="10"/>
      <c r="E156" s="13"/>
      <c r="F156" s="12"/>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3"/>
      <c r="C157" s="12"/>
      <c r="D157" s="10"/>
      <c r="E157" s="13"/>
      <c r="F157" s="12"/>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3"/>
      <c r="C158" s="12"/>
      <c r="D158" s="10"/>
      <c r="E158" s="13"/>
      <c r="F158" s="12"/>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3"/>
      <c r="C159" s="12"/>
      <c r="D159" s="10"/>
      <c r="E159" s="13"/>
      <c r="F159" s="12"/>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3"/>
      <c r="C160" s="12"/>
      <c r="D160" s="10"/>
      <c r="E160" s="13"/>
      <c r="F160" s="12"/>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3"/>
      <c r="C161" s="12"/>
      <c r="D161" s="10"/>
      <c r="E161" s="13"/>
      <c r="F161" s="12"/>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3"/>
      <c r="C162" s="12"/>
      <c r="D162" s="10"/>
      <c r="E162" s="13"/>
      <c r="F162" s="12"/>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3"/>
      <c r="C163" s="12"/>
      <c r="D163" s="10"/>
      <c r="E163" s="13"/>
      <c r="F163" s="12"/>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3"/>
      <c r="C164" s="12"/>
      <c r="D164" s="10"/>
      <c r="E164" s="13"/>
      <c r="F164" s="12"/>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3"/>
      <c r="C165" s="12"/>
      <c r="D165" s="10"/>
      <c r="E165" s="13"/>
      <c r="F165" s="12"/>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3"/>
      <c r="C166" s="12"/>
      <c r="D166" s="10"/>
      <c r="E166" s="13"/>
      <c r="F166" s="12"/>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3"/>
      <c r="C167" s="12"/>
      <c r="D167" s="10"/>
      <c r="E167" s="13"/>
      <c r="F167" s="12"/>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3"/>
      <c r="C168" s="12"/>
      <c r="D168" s="10"/>
      <c r="E168" s="13"/>
      <c r="F168" s="12"/>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3"/>
      <c r="C169" s="12"/>
      <c r="D169" s="10"/>
      <c r="E169" s="13"/>
      <c r="F169" s="12"/>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3"/>
      <c r="C170" s="12"/>
      <c r="D170" s="10"/>
      <c r="E170" s="13"/>
      <c r="F170" s="12"/>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3"/>
      <c r="C171" s="12"/>
      <c r="D171" s="10"/>
      <c r="E171" s="13"/>
      <c r="F171" s="12"/>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3"/>
      <c r="C172" s="12"/>
      <c r="D172" s="10"/>
      <c r="E172" s="13"/>
      <c r="F172" s="12"/>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3"/>
      <c r="C173" s="12"/>
      <c r="D173" s="10"/>
      <c r="E173" s="13"/>
      <c r="F173" s="12"/>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3"/>
      <c r="C174" s="12"/>
      <c r="D174" s="10"/>
      <c r="E174" s="13"/>
      <c r="F174" s="12"/>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3"/>
      <c r="C175" s="12"/>
      <c r="D175" s="10"/>
      <c r="E175" s="13"/>
      <c r="F175" s="12"/>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3"/>
      <c r="C176" s="12"/>
      <c r="D176" s="10"/>
      <c r="E176" s="13"/>
      <c r="F176" s="12"/>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3"/>
      <c r="C177" s="12"/>
      <c r="D177" s="10"/>
      <c r="E177" s="13"/>
      <c r="F177" s="12"/>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3"/>
      <c r="C178" s="12"/>
      <c r="D178" s="10"/>
      <c r="E178" s="13"/>
      <c r="F178" s="12"/>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3"/>
      <c r="C179" s="12"/>
      <c r="D179" s="10"/>
      <c r="E179" s="13"/>
      <c r="F179" s="12"/>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3"/>
      <c r="C180" s="12"/>
      <c r="D180" s="10"/>
      <c r="E180" s="13"/>
      <c r="F180" s="12"/>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3"/>
      <c r="C181" s="12"/>
      <c r="D181" s="10"/>
      <c r="E181" s="13"/>
      <c r="F181" s="12"/>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3"/>
      <c r="C182" s="12"/>
      <c r="D182" s="10"/>
      <c r="E182" s="13"/>
      <c r="F182" s="12"/>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3"/>
      <c r="C183" s="12"/>
      <c r="D183" s="10"/>
      <c r="E183" s="13"/>
      <c r="F183" s="12"/>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3"/>
      <c r="C184" s="12"/>
      <c r="D184" s="10"/>
      <c r="E184" s="13"/>
      <c r="F184" s="12"/>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3"/>
      <c r="C185" s="12"/>
      <c r="D185" s="10"/>
      <c r="E185" s="13"/>
      <c r="F185" s="12"/>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3"/>
      <c r="C186" s="12"/>
      <c r="D186" s="10"/>
      <c r="E186" s="13"/>
      <c r="F186" s="12"/>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3"/>
      <c r="C187" s="12"/>
      <c r="D187" s="10"/>
      <c r="E187" s="13"/>
      <c r="F187" s="12"/>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3"/>
      <c r="C188" s="12"/>
      <c r="D188" s="10"/>
      <c r="E188" s="13"/>
      <c r="F188" s="12"/>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3"/>
      <c r="C189" s="12"/>
      <c r="D189" s="10"/>
      <c r="E189" s="13"/>
      <c r="F189" s="12"/>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3"/>
      <c r="C190" s="12"/>
      <c r="D190" s="10"/>
      <c r="E190" s="13"/>
      <c r="F190" s="12"/>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3"/>
      <c r="C191" s="12"/>
      <c r="D191" s="10"/>
      <c r="E191" s="13"/>
      <c r="F191" s="12"/>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3"/>
      <c r="C192" s="12"/>
      <c r="D192" s="10"/>
      <c r="E192" s="13"/>
      <c r="F192" s="12"/>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3"/>
      <c r="C193" s="12"/>
      <c r="D193" s="10"/>
      <c r="E193" s="13"/>
      <c r="F193" s="12"/>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3"/>
      <c r="C194" s="12"/>
      <c r="D194" s="10"/>
      <c r="E194" s="13"/>
      <c r="F194" s="12"/>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3"/>
      <c r="C195" s="12"/>
      <c r="D195" s="10"/>
      <c r="E195" s="13"/>
      <c r="F195" s="12"/>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3"/>
      <c r="C196" s="12"/>
      <c r="D196" s="10"/>
      <c r="E196" s="13"/>
      <c r="F196" s="12"/>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3"/>
      <c r="C197" s="12"/>
      <c r="D197" s="10"/>
      <c r="E197" s="13"/>
      <c r="F197" s="12"/>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3"/>
      <c r="C198" s="12"/>
      <c r="D198" s="10"/>
      <c r="E198" s="13"/>
      <c r="F198" s="12"/>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3"/>
      <c r="C199" s="12"/>
      <c r="D199" s="10"/>
      <c r="E199" s="13"/>
      <c r="F199" s="12"/>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3"/>
      <c r="C200" s="12"/>
      <c r="D200" s="10"/>
      <c r="E200" s="13"/>
      <c r="F200" s="12"/>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3"/>
      <c r="C201" s="12"/>
      <c r="D201" s="10"/>
      <c r="E201" s="13"/>
      <c r="F201" s="12"/>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3"/>
      <c r="C202" s="12"/>
      <c r="D202" s="10"/>
      <c r="E202" s="13"/>
      <c r="F202" s="12"/>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3"/>
      <c r="C203" s="12"/>
      <c r="D203" s="10"/>
      <c r="E203" s="13"/>
      <c r="F203" s="12"/>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3"/>
      <c r="C204" s="12"/>
      <c r="D204" s="10"/>
      <c r="E204" s="13"/>
      <c r="F204" s="12"/>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3"/>
      <c r="C205" s="12"/>
      <c r="D205" s="10"/>
      <c r="E205" s="13"/>
      <c r="F205" s="12"/>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3"/>
      <c r="C206" s="12"/>
      <c r="D206" s="10"/>
      <c r="E206" s="13"/>
      <c r="F206" s="12"/>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3"/>
      <c r="C207" s="12"/>
      <c r="D207" s="10"/>
      <c r="E207" s="13"/>
      <c r="F207" s="12"/>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3"/>
      <c r="C208" s="12"/>
      <c r="D208" s="10"/>
      <c r="E208" s="13"/>
      <c r="F208" s="12"/>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3"/>
      <c r="C209" s="12"/>
      <c r="D209" s="10"/>
      <c r="E209" s="13"/>
      <c r="F209" s="12"/>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3"/>
      <c r="C210" s="12"/>
      <c r="D210" s="10"/>
      <c r="E210" s="13"/>
      <c r="F210" s="12"/>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3"/>
      <c r="C211" s="12"/>
      <c r="D211" s="10"/>
      <c r="E211" s="13"/>
      <c r="F211" s="12"/>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3"/>
      <c r="C212" s="12"/>
      <c r="D212" s="10"/>
      <c r="E212" s="13"/>
      <c r="F212" s="12"/>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3"/>
      <c r="C213" s="12"/>
      <c r="D213" s="10"/>
      <c r="E213" s="13"/>
      <c r="F213" s="12"/>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3"/>
      <c r="C214" s="12"/>
      <c r="D214" s="10"/>
      <c r="E214" s="13"/>
      <c r="F214" s="12"/>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3"/>
      <c r="C215" s="12"/>
      <c r="D215" s="10"/>
      <c r="E215" s="13"/>
      <c r="F215" s="12"/>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3"/>
      <c r="C216" s="12"/>
      <c r="D216" s="10"/>
      <c r="E216" s="13"/>
      <c r="F216" s="12"/>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3"/>
      <c r="C217" s="12"/>
      <c r="D217" s="10"/>
      <c r="E217" s="13"/>
      <c r="F217" s="12"/>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3"/>
      <c r="C218" s="12"/>
      <c r="D218" s="10"/>
      <c r="E218" s="13"/>
      <c r="F218" s="12"/>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3"/>
      <c r="C219" s="12"/>
      <c r="D219" s="10"/>
      <c r="E219" s="13"/>
      <c r="F219" s="12"/>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3"/>
      <c r="C220" s="12"/>
      <c r="D220" s="10"/>
      <c r="E220" s="13"/>
      <c r="F220" s="12"/>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3"/>
      <c r="C221" s="12"/>
      <c r="D221" s="10"/>
      <c r="E221" s="13"/>
      <c r="F221" s="12"/>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3"/>
      <c r="C222" s="12"/>
      <c r="D222" s="10"/>
      <c r="E222" s="13"/>
      <c r="F222" s="12"/>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3"/>
      <c r="C223" s="12"/>
      <c r="D223" s="10"/>
      <c r="E223" s="13"/>
      <c r="F223" s="12"/>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3"/>
      <c r="C224" s="12"/>
      <c r="D224" s="10"/>
      <c r="E224" s="13"/>
      <c r="F224" s="12"/>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3"/>
      <c r="C225" s="12"/>
      <c r="D225" s="10"/>
      <c r="E225" s="13"/>
      <c r="F225" s="12"/>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3"/>
      <c r="C226" s="12"/>
      <c r="D226" s="10"/>
      <c r="E226" s="13"/>
      <c r="F226" s="12"/>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3"/>
      <c r="C227" s="12"/>
      <c r="D227" s="10"/>
      <c r="E227" s="13"/>
      <c r="F227" s="12"/>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3"/>
      <c r="C228" s="12"/>
      <c r="D228" s="10"/>
      <c r="E228" s="13"/>
      <c r="F228" s="12"/>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3"/>
      <c r="C229" s="12"/>
      <c r="D229" s="10"/>
      <c r="E229" s="13"/>
      <c r="F229" s="12"/>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3"/>
      <c r="C230" s="12"/>
      <c r="D230" s="10"/>
      <c r="E230" s="13"/>
      <c r="F230" s="12"/>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3"/>
      <c r="C231" s="12"/>
      <c r="D231" s="10"/>
      <c r="E231" s="13"/>
      <c r="F231" s="12"/>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3"/>
      <c r="C232" s="12"/>
      <c r="D232" s="10"/>
      <c r="E232" s="13"/>
      <c r="F232" s="12"/>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3"/>
      <c r="C233" s="12"/>
      <c r="D233" s="10"/>
      <c r="E233" s="13"/>
      <c r="F233" s="12"/>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3"/>
      <c r="C234" s="12"/>
      <c r="D234" s="10"/>
      <c r="E234" s="13"/>
      <c r="F234" s="12"/>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3"/>
      <c r="C235" s="12"/>
      <c r="D235" s="10"/>
      <c r="E235" s="13"/>
      <c r="F235" s="12"/>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3"/>
      <c r="C236" s="12"/>
      <c r="D236" s="10"/>
      <c r="E236" s="13"/>
      <c r="F236" s="12"/>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3"/>
      <c r="C237" s="12"/>
      <c r="D237" s="10"/>
      <c r="E237" s="13"/>
      <c r="F237" s="12"/>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3"/>
      <c r="C238" s="12"/>
      <c r="D238" s="10"/>
      <c r="E238" s="13"/>
      <c r="F238" s="12"/>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3"/>
      <c r="C239" s="12"/>
      <c r="D239" s="10"/>
      <c r="E239" s="13"/>
      <c r="F239" s="12"/>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3"/>
      <c r="C240" s="12"/>
      <c r="D240" s="10"/>
      <c r="E240" s="13"/>
      <c r="F240" s="12"/>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3"/>
      <c r="C241" s="12"/>
      <c r="D241" s="10"/>
      <c r="E241" s="13"/>
      <c r="F241" s="12"/>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3"/>
      <c r="C242" s="12"/>
      <c r="D242" s="10"/>
      <c r="E242" s="13"/>
      <c r="F242" s="12"/>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3"/>
      <c r="C243" s="12"/>
      <c r="D243" s="10"/>
      <c r="E243" s="13"/>
      <c r="F243" s="12"/>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3"/>
      <c r="C244" s="12"/>
      <c r="D244" s="10"/>
      <c r="E244" s="13"/>
      <c r="F244" s="12"/>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3"/>
      <c r="C245" s="12"/>
      <c r="D245" s="10"/>
      <c r="E245" s="13"/>
      <c r="F245" s="12"/>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3"/>
      <c r="C246" s="12"/>
      <c r="D246" s="10"/>
      <c r="E246" s="13"/>
      <c r="F246" s="12"/>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3"/>
      <c r="C247" s="12"/>
      <c r="D247" s="10"/>
      <c r="E247" s="13"/>
      <c r="F247" s="12"/>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3"/>
      <c r="C248" s="12"/>
      <c r="D248" s="10"/>
      <c r="E248" s="13"/>
      <c r="F248" s="12"/>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3"/>
      <c r="C249" s="12"/>
      <c r="D249" s="10"/>
      <c r="E249" s="13"/>
      <c r="F249" s="12"/>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3"/>
      <c r="C250" s="12"/>
      <c r="D250" s="10"/>
      <c r="E250" s="13"/>
      <c r="F250" s="12"/>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3"/>
      <c r="C251" s="12"/>
      <c r="D251" s="10"/>
      <c r="E251" s="13"/>
      <c r="F251" s="12"/>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3"/>
      <c r="C252" s="12"/>
      <c r="D252" s="10"/>
      <c r="E252" s="13"/>
      <c r="F252" s="12"/>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3"/>
      <c r="C253" s="12"/>
      <c r="D253" s="10"/>
      <c r="E253" s="13"/>
      <c r="F253" s="12"/>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3"/>
      <c r="C254" s="12"/>
      <c r="D254" s="10"/>
      <c r="E254" s="13"/>
      <c r="F254" s="12"/>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3"/>
      <c r="C255" s="12"/>
      <c r="D255" s="10"/>
      <c r="E255" s="13"/>
      <c r="F255" s="12"/>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3"/>
      <c r="C256" s="12"/>
      <c r="D256" s="10"/>
      <c r="E256" s="13"/>
      <c r="F256" s="12"/>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3"/>
      <c r="C257" s="12"/>
      <c r="D257" s="10"/>
      <c r="E257" s="13"/>
      <c r="F257" s="12"/>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3"/>
      <c r="C258" s="12"/>
      <c r="D258" s="10"/>
      <c r="E258" s="13"/>
      <c r="F258" s="12"/>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3"/>
      <c r="C259" s="12"/>
      <c r="D259" s="10"/>
      <c r="E259" s="13"/>
      <c r="F259" s="12"/>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3"/>
      <c r="C260" s="12"/>
      <c r="D260" s="10"/>
      <c r="E260" s="13"/>
      <c r="F260" s="12"/>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3"/>
      <c r="C261" s="12"/>
      <c r="D261" s="10"/>
      <c r="E261" s="13"/>
      <c r="F261" s="12"/>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3"/>
      <c r="C262" s="12"/>
      <c r="D262" s="10"/>
      <c r="E262" s="13"/>
      <c r="F262" s="12"/>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3"/>
      <c r="C263" s="12"/>
      <c r="D263" s="10"/>
      <c r="E263" s="13"/>
      <c r="F263" s="12"/>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3"/>
      <c r="C264" s="12"/>
      <c r="D264" s="10"/>
      <c r="E264" s="13"/>
      <c r="F264" s="12"/>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3"/>
      <c r="C265" s="12"/>
      <c r="D265" s="10"/>
      <c r="E265" s="13"/>
      <c r="F265" s="12"/>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3"/>
      <c r="C266" s="12"/>
      <c r="D266" s="10"/>
      <c r="E266" s="13"/>
      <c r="F266" s="12"/>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3"/>
      <c r="C267" s="12"/>
      <c r="D267" s="10"/>
      <c r="E267" s="13"/>
      <c r="F267" s="12"/>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3"/>
      <c r="C268" s="12"/>
      <c r="D268" s="10"/>
      <c r="E268" s="13"/>
      <c r="F268" s="12"/>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3"/>
      <c r="C269" s="12"/>
      <c r="D269" s="10"/>
      <c r="E269" s="13"/>
      <c r="F269" s="12"/>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3"/>
      <c r="C270" s="12"/>
      <c r="D270" s="10"/>
      <c r="E270" s="13"/>
      <c r="F270" s="12"/>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3"/>
      <c r="C271" s="12"/>
      <c r="D271" s="10"/>
      <c r="E271" s="13"/>
      <c r="F271" s="12"/>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3"/>
      <c r="C272" s="12"/>
      <c r="D272" s="10"/>
      <c r="E272" s="13"/>
      <c r="F272" s="12"/>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3"/>
      <c r="C273" s="12"/>
      <c r="D273" s="10"/>
      <c r="E273" s="13"/>
      <c r="F273" s="12"/>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3"/>
      <c r="C274" s="12"/>
      <c r="D274" s="10"/>
      <c r="E274" s="13"/>
      <c r="F274" s="12"/>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3"/>
      <c r="C275" s="12"/>
      <c r="D275" s="10"/>
      <c r="E275" s="13"/>
      <c r="F275" s="12"/>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3"/>
      <c r="C276" s="12"/>
      <c r="D276" s="10"/>
      <c r="E276" s="13"/>
      <c r="F276" s="12"/>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3"/>
      <c r="C277" s="12"/>
      <c r="D277" s="10"/>
      <c r="E277" s="13"/>
      <c r="F277" s="12"/>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3"/>
      <c r="C278" s="12"/>
      <c r="D278" s="10"/>
      <c r="E278" s="13"/>
      <c r="F278" s="12"/>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3"/>
      <c r="C279" s="12"/>
      <c r="D279" s="10"/>
      <c r="E279" s="13"/>
      <c r="F279" s="12"/>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3"/>
      <c r="C280" s="12"/>
      <c r="D280" s="10"/>
      <c r="E280" s="13"/>
      <c r="F280" s="12"/>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3"/>
      <c r="C281" s="12"/>
      <c r="D281" s="10"/>
      <c r="E281" s="13"/>
      <c r="F281" s="12"/>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3"/>
      <c r="C282" s="12"/>
      <c r="D282" s="10"/>
      <c r="E282" s="13"/>
      <c r="F282" s="12"/>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3"/>
      <c r="C283" s="12"/>
      <c r="D283" s="10"/>
      <c r="E283" s="13"/>
      <c r="F283" s="12"/>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3"/>
      <c r="C284" s="12"/>
      <c r="D284" s="10"/>
      <c r="E284" s="13"/>
      <c r="F284" s="12"/>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3"/>
      <c r="C285" s="12"/>
      <c r="D285" s="10"/>
      <c r="E285" s="13"/>
      <c r="F285" s="12"/>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3"/>
      <c r="C286" s="12"/>
      <c r="D286" s="10"/>
      <c r="E286" s="13"/>
      <c r="F286" s="12"/>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3"/>
      <c r="C287" s="12"/>
      <c r="D287" s="10"/>
      <c r="E287" s="13"/>
      <c r="F287" s="12"/>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3"/>
      <c r="C288" s="12"/>
      <c r="D288" s="10"/>
      <c r="E288" s="13"/>
      <c r="F288" s="12"/>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3"/>
      <c r="C289" s="12"/>
      <c r="D289" s="10"/>
      <c r="E289" s="13"/>
      <c r="F289" s="12"/>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3"/>
      <c r="C290" s="12"/>
      <c r="D290" s="10"/>
      <c r="E290" s="13"/>
      <c r="F290" s="12"/>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3"/>
      <c r="C291" s="12"/>
      <c r="D291" s="10"/>
      <c r="E291" s="13"/>
      <c r="F291" s="12"/>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3"/>
      <c r="C292" s="12"/>
      <c r="D292" s="10"/>
      <c r="E292" s="13"/>
      <c r="F292" s="12"/>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3"/>
      <c r="C293" s="12"/>
      <c r="D293" s="10"/>
      <c r="E293" s="13"/>
      <c r="F293" s="12"/>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3"/>
      <c r="C294" s="12"/>
      <c r="D294" s="10"/>
      <c r="E294" s="13"/>
      <c r="F294" s="12"/>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3"/>
      <c r="C295" s="12"/>
      <c r="D295" s="10"/>
      <c r="E295" s="13"/>
      <c r="F295" s="12"/>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3"/>
      <c r="C296" s="12"/>
      <c r="D296" s="10"/>
      <c r="E296" s="13"/>
      <c r="F296" s="12"/>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3"/>
      <c r="C297" s="12"/>
      <c r="D297" s="10"/>
      <c r="E297" s="13"/>
      <c r="F297" s="12"/>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3"/>
      <c r="C298" s="12"/>
      <c r="D298" s="10"/>
      <c r="E298" s="13"/>
      <c r="F298" s="12"/>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3"/>
      <c r="C299" s="12"/>
      <c r="D299" s="10"/>
      <c r="E299" s="13"/>
      <c r="F299" s="12"/>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3"/>
      <c r="C300" s="12"/>
      <c r="D300" s="10"/>
      <c r="E300" s="13"/>
      <c r="F300" s="12"/>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3"/>
      <c r="C301" s="12"/>
      <c r="D301" s="10"/>
      <c r="E301" s="13"/>
      <c r="F301" s="12"/>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3"/>
      <c r="C302" s="12"/>
      <c r="D302" s="10"/>
      <c r="E302" s="13"/>
      <c r="F302" s="12"/>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3"/>
      <c r="C303" s="12"/>
      <c r="D303" s="10"/>
      <c r="E303" s="13"/>
      <c r="F303" s="12"/>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3"/>
      <c r="C304" s="12"/>
      <c r="D304" s="10"/>
      <c r="E304" s="13"/>
      <c r="F304" s="12"/>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3"/>
      <c r="C305" s="12"/>
      <c r="D305" s="10"/>
      <c r="E305" s="13"/>
      <c r="F305" s="12"/>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3"/>
      <c r="C306" s="12"/>
      <c r="D306" s="10"/>
      <c r="E306" s="13"/>
      <c r="F306" s="12"/>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3"/>
      <c r="C307" s="12"/>
      <c r="D307" s="10"/>
      <c r="E307" s="13"/>
      <c r="F307" s="12"/>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3"/>
      <c r="C308" s="12"/>
      <c r="D308" s="10"/>
      <c r="E308" s="13"/>
      <c r="F308" s="12"/>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3"/>
      <c r="C309" s="12"/>
      <c r="D309" s="10"/>
      <c r="E309" s="13"/>
      <c r="F309" s="12"/>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3"/>
      <c r="C310" s="12"/>
      <c r="D310" s="10"/>
      <c r="E310" s="13"/>
      <c r="F310" s="12"/>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3"/>
      <c r="C311" s="12"/>
      <c r="D311" s="10"/>
      <c r="E311" s="13"/>
      <c r="F311" s="12"/>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3"/>
      <c r="C312" s="12"/>
      <c r="D312" s="10"/>
      <c r="E312" s="13"/>
      <c r="F312" s="12"/>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3"/>
      <c r="C313" s="12"/>
      <c r="D313" s="10"/>
      <c r="E313" s="13"/>
      <c r="F313" s="12"/>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3"/>
      <c r="C314" s="12"/>
      <c r="D314" s="10"/>
      <c r="E314" s="13"/>
      <c r="F314" s="12"/>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3"/>
      <c r="C315" s="12"/>
      <c r="D315" s="10"/>
      <c r="E315" s="13"/>
      <c r="F315" s="12"/>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3"/>
      <c r="C316" s="12"/>
      <c r="D316" s="10"/>
      <c r="E316" s="13"/>
      <c r="F316" s="12"/>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3"/>
      <c r="C317" s="12"/>
      <c r="D317" s="10"/>
      <c r="E317" s="13"/>
      <c r="F317" s="12"/>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3"/>
      <c r="C318" s="12"/>
      <c r="D318" s="10"/>
      <c r="E318" s="13"/>
      <c r="F318" s="12"/>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3"/>
      <c r="C319" s="12"/>
      <c r="D319" s="10"/>
      <c r="E319" s="13"/>
      <c r="F319" s="12"/>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3"/>
      <c r="C320" s="12"/>
      <c r="D320" s="10"/>
      <c r="E320" s="13"/>
      <c r="F320" s="12"/>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3"/>
      <c r="C321" s="12"/>
      <c r="D321" s="10"/>
      <c r="E321" s="13"/>
      <c r="F321" s="12"/>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3"/>
      <c r="C322" s="12"/>
      <c r="D322" s="10"/>
      <c r="E322" s="13"/>
      <c r="F322" s="12"/>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3"/>
      <c r="C323" s="12"/>
      <c r="D323" s="10"/>
      <c r="E323" s="13"/>
      <c r="F323" s="12"/>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3"/>
      <c r="C324" s="12"/>
      <c r="D324" s="10"/>
      <c r="E324" s="13"/>
      <c r="F324" s="12"/>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3"/>
      <c r="C325" s="12"/>
      <c r="D325" s="10"/>
      <c r="E325" s="13"/>
      <c r="F325" s="12"/>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3"/>
      <c r="C326" s="12"/>
      <c r="D326" s="10"/>
      <c r="E326" s="13"/>
      <c r="F326" s="12"/>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3"/>
      <c r="C327" s="12"/>
      <c r="D327" s="10"/>
      <c r="E327" s="13"/>
      <c r="F327" s="12"/>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3"/>
      <c r="C328" s="12"/>
      <c r="D328" s="10"/>
      <c r="E328" s="13"/>
      <c r="F328" s="12"/>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3"/>
      <c r="C329" s="12"/>
      <c r="D329" s="10"/>
      <c r="E329" s="13"/>
      <c r="F329" s="12"/>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3"/>
      <c r="C330" s="12"/>
      <c r="D330" s="10"/>
      <c r="E330" s="13"/>
      <c r="F330" s="12"/>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3"/>
      <c r="C331" s="12"/>
      <c r="D331" s="10"/>
      <c r="E331" s="13"/>
      <c r="F331" s="12"/>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3"/>
      <c r="C332" s="12"/>
      <c r="D332" s="10"/>
      <c r="E332" s="13"/>
      <c r="F332" s="12"/>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3"/>
      <c r="C333" s="12"/>
      <c r="D333" s="10"/>
      <c r="E333" s="13"/>
      <c r="F333" s="12"/>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3"/>
      <c r="C334" s="12"/>
      <c r="D334" s="10"/>
      <c r="E334" s="13"/>
      <c r="F334" s="12"/>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3"/>
      <c r="C335" s="12"/>
      <c r="D335" s="10"/>
      <c r="E335" s="13"/>
      <c r="F335" s="12"/>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3"/>
      <c r="C336" s="12"/>
      <c r="D336" s="10"/>
      <c r="E336" s="13"/>
      <c r="F336" s="12"/>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3"/>
      <c r="C337" s="12"/>
      <c r="D337" s="10"/>
      <c r="E337" s="13"/>
      <c r="F337" s="12"/>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3"/>
      <c r="C338" s="12"/>
      <c r="D338" s="10"/>
      <c r="E338" s="13"/>
      <c r="F338" s="12"/>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3"/>
      <c r="C339" s="12"/>
      <c r="D339" s="10"/>
      <c r="E339" s="13"/>
      <c r="F339" s="12"/>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3"/>
      <c r="C340" s="12"/>
      <c r="D340" s="10"/>
      <c r="E340" s="13"/>
      <c r="F340" s="12"/>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3"/>
      <c r="C341" s="12"/>
      <c r="D341" s="10"/>
      <c r="E341" s="13"/>
      <c r="F341" s="12"/>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3"/>
      <c r="C342" s="12"/>
      <c r="D342" s="10"/>
      <c r="E342" s="13"/>
      <c r="F342" s="12"/>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3"/>
      <c r="C343" s="12"/>
      <c r="D343" s="10"/>
      <c r="E343" s="13"/>
      <c r="F343" s="12"/>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3"/>
      <c r="C344" s="12"/>
      <c r="D344" s="10"/>
      <c r="E344" s="13"/>
      <c r="F344" s="12"/>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3"/>
      <c r="C345" s="12"/>
      <c r="D345" s="10"/>
      <c r="E345" s="13"/>
      <c r="F345" s="12"/>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3"/>
      <c r="C346" s="12"/>
      <c r="D346" s="10"/>
      <c r="E346" s="13"/>
      <c r="F346" s="12"/>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3"/>
      <c r="C347" s="12"/>
      <c r="D347" s="10"/>
      <c r="E347" s="13"/>
      <c r="F347" s="12"/>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3"/>
      <c r="C348" s="12"/>
      <c r="D348" s="10"/>
      <c r="E348" s="13"/>
      <c r="F348" s="12"/>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3"/>
      <c r="C349" s="12"/>
      <c r="D349" s="10"/>
      <c r="E349" s="13"/>
      <c r="F349" s="12"/>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3"/>
      <c r="C350" s="12"/>
      <c r="D350" s="10"/>
      <c r="E350" s="13"/>
      <c r="F350" s="12"/>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3"/>
      <c r="C351" s="12"/>
      <c r="D351" s="10"/>
      <c r="E351" s="13"/>
      <c r="F351" s="12"/>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3"/>
      <c r="C352" s="12"/>
      <c r="D352" s="10"/>
      <c r="E352" s="13"/>
      <c r="F352" s="12"/>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3"/>
      <c r="C353" s="12"/>
      <c r="D353" s="10"/>
      <c r="E353" s="13"/>
      <c r="F353" s="12"/>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3"/>
      <c r="C354" s="12"/>
      <c r="D354" s="10"/>
      <c r="E354" s="13"/>
      <c r="F354" s="12"/>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3"/>
      <c r="C355" s="12"/>
      <c r="D355" s="10"/>
      <c r="E355" s="13"/>
      <c r="F355" s="12"/>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3"/>
      <c r="C356" s="12"/>
      <c r="D356" s="10"/>
      <c r="E356" s="13"/>
      <c r="F356" s="12"/>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3"/>
      <c r="C357" s="12"/>
      <c r="D357" s="10"/>
      <c r="E357" s="13"/>
      <c r="F357" s="12"/>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3"/>
      <c r="C358" s="12"/>
      <c r="D358" s="10"/>
      <c r="E358" s="13"/>
      <c r="F358" s="12"/>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3"/>
      <c r="C359" s="12"/>
      <c r="D359" s="10"/>
      <c r="E359" s="13"/>
      <c r="F359" s="12"/>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3"/>
      <c r="C360" s="12"/>
      <c r="D360" s="10"/>
      <c r="E360" s="13"/>
      <c r="F360" s="12"/>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3"/>
      <c r="C361" s="12"/>
      <c r="D361" s="10"/>
      <c r="E361" s="13"/>
      <c r="F361" s="12"/>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3"/>
      <c r="C362" s="12"/>
      <c r="D362" s="10"/>
      <c r="E362" s="13"/>
      <c r="F362" s="12"/>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3"/>
      <c r="C363" s="12"/>
      <c r="D363" s="10"/>
      <c r="E363" s="13"/>
      <c r="F363" s="12"/>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3"/>
      <c r="C364" s="12"/>
      <c r="D364" s="10"/>
      <c r="E364" s="13"/>
      <c r="F364" s="12"/>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3"/>
      <c r="C365" s="12"/>
      <c r="D365" s="10"/>
      <c r="E365" s="13"/>
      <c r="F365" s="12"/>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3"/>
      <c r="C366" s="12"/>
      <c r="D366" s="10"/>
      <c r="E366" s="13"/>
      <c r="F366" s="12"/>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3"/>
      <c r="C367" s="12"/>
      <c r="D367" s="10"/>
      <c r="E367" s="13"/>
      <c r="F367" s="12"/>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3"/>
      <c r="C368" s="12"/>
      <c r="D368" s="10"/>
      <c r="E368" s="13"/>
      <c r="F368" s="12"/>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3"/>
      <c r="C369" s="12"/>
      <c r="D369" s="10"/>
      <c r="E369" s="13"/>
      <c r="F369" s="12"/>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3"/>
      <c r="C370" s="12"/>
      <c r="D370" s="10"/>
      <c r="E370" s="13"/>
      <c r="F370" s="12"/>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3"/>
      <c r="C371" s="12"/>
      <c r="D371" s="10"/>
      <c r="E371" s="13"/>
      <c r="F371" s="12"/>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3"/>
      <c r="C372" s="12"/>
      <c r="D372" s="10"/>
      <c r="E372" s="13"/>
      <c r="F372" s="12"/>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3"/>
      <c r="C373" s="12"/>
      <c r="D373" s="10"/>
      <c r="E373" s="13"/>
      <c r="F373" s="12"/>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3"/>
      <c r="C374" s="12"/>
      <c r="D374" s="10"/>
      <c r="E374" s="13"/>
      <c r="F374" s="12"/>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3"/>
      <c r="C375" s="12"/>
      <c r="D375" s="10"/>
      <c r="E375" s="13"/>
      <c r="F375" s="12"/>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3"/>
      <c r="C376" s="12"/>
      <c r="D376" s="10"/>
      <c r="E376" s="13"/>
      <c r="F376" s="12"/>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3"/>
      <c r="C377" s="12"/>
      <c r="D377" s="10"/>
      <c r="E377" s="13"/>
      <c r="F377" s="12"/>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3"/>
      <c r="C378" s="12"/>
      <c r="D378" s="10"/>
      <c r="E378" s="13"/>
      <c r="F378" s="12"/>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3"/>
      <c r="C379" s="12"/>
      <c r="D379" s="10"/>
      <c r="E379" s="13"/>
      <c r="F379" s="12"/>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3"/>
      <c r="C380" s="12"/>
      <c r="D380" s="10"/>
      <c r="E380" s="13"/>
      <c r="F380" s="12"/>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3"/>
      <c r="C381" s="12"/>
      <c r="D381" s="10"/>
      <c r="E381" s="13"/>
      <c r="F381" s="12"/>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3"/>
      <c r="C382" s="12"/>
      <c r="D382" s="10"/>
      <c r="E382" s="13"/>
      <c r="F382" s="12"/>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3"/>
      <c r="C383" s="12"/>
      <c r="D383" s="10"/>
      <c r="E383" s="13"/>
      <c r="F383" s="12"/>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3"/>
      <c r="C384" s="12"/>
      <c r="D384" s="10"/>
      <c r="E384" s="13"/>
      <c r="F384" s="12"/>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3"/>
      <c r="C385" s="12"/>
      <c r="D385" s="10"/>
      <c r="E385" s="13"/>
      <c r="F385" s="12"/>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3"/>
      <c r="C386" s="12"/>
      <c r="D386" s="10"/>
      <c r="E386" s="13"/>
      <c r="F386" s="12"/>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3"/>
      <c r="C387" s="12"/>
      <c r="D387" s="10"/>
      <c r="E387" s="13"/>
      <c r="F387" s="12"/>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3"/>
      <c r="C388" s="12"/>
      <c r="D388" s="10"/>
      <c r="E388" s="13"/>
      <c r="F388" s="12"/>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3"/>
      <c r="C389" s="12"/>
      <c r="D389" s="10"/>
      <c r="E389" s="13"/>
      <c r="F389" s="12"/>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3"/>
      <c r="C390" s="12"/>
      <c r="D390" s="10"/>
      <c r="E390" s="13"/>
      <c r="F390" s="12"/>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3"/>
      <c r="C391" s="12"/>
      <c r="D391" s="10"/>
      <c r="E391" s="13"/>
      <c r="F391" s="12"/>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3"/>
      <c r="C392" s="12"/>
      <c r="D392" s="10"/>
      <c r="E392" s="13"/>
      <c r="F392" s="12"/>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3"/>
      <c r="C393" s="12"/>
      <c r="D393" s="10"/>
      <c r="E393" s="13"/>
      <c r="F393" s="12"/>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3"/>
      <c r="C394" s="12"/>
      <c r="D394" s="10"/>
      <c r="E394" s="13"/>
      <c r="F394" s="12"/>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3"/>
      <c r="C395" s="12"/>
      <c r="D395" s="10"/>
      <c r="E395" s="13"/>
      <c r="F395" s="12"/>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3"/>
      <c r="C396" s="12"/>
      <c r="D396" s="10"/>
      <c r="E396" s="13"/>
      <c r="F396" s="12"/>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3"/>
      <c r="C397" s="12"/>
      <c r="D397" s="10"/>
      <c r="E397" s="13"/>
      <c r="F397" s="12"/>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3"/>
      <c r="C398" s="12"/>
      <c r="D398" s="10"/>
      <c r="E398" s="13"/>
      <c r="F398" s="12"/>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3"/>
      <c r="C399" s="12"/>
      <c r="D399" s="10"/>
      <c r="E399" s="13"/>
      <c r="F399" s="12"/>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3"/>
      <c r="C400" s="12"/>
      <c r="D400" s="10"/>
      <c r="E400" s="13"/>
      <c r="F400" s="12"/>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3"/>
      <c r="C401" s="12"/>
      <c r="D401" s="10"/>
      <c r="E401" s="13"/>
      <c r="F401" s="12"/>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3"/>
      <c r="C402" s="12"/>
      <c r="D402" s="10"/>
      <c r="E402" s="13"/>
      <c r="F402" s="12"/>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3"/>
      <c r="C403" s="12"/>
      <c r="D403" s="10"/>
      <c r="E403" s="13"/>
      <c r="F403" s="12"/>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3"/>
      <c r="C404" s="12"/>
      <c r="D404" s="10"/>
      <c r="E404" s="13"/>
      <c r="F404" s="12"/>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3"/>
      <c r="C405" s="12"/>
      <c r="D405" s="10"/>
      <c r="E405" s="13"/>
      <c r="F405" s="12"/>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3"/>
      <c r="C406" s="12"/>
      <c r="D406" s="10"/>
      <c r="E406" s="13"/>
      <c r="F406" s="12"/>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3"/>
      <c r="C407" s="12"/>
      <c r="D407" s="10"/>
      <c r="E407" s="13"/>
      <c r="F407" s="12"/>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3"/>
      <c r="C408" s="12"/>
      <c r="D408" s="10"/>
      <c r="E408" s="13"/>
      <c r="F408" s="12"/>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3"/>
      <c r="C409" s="12"/>
      <c r="D409" s="10"/>
      <c r="E409" s="13"/>
      <c r="F409" s="12"/>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3"/>
      <c r="C410" s="12"/>
      <c r="D410" s="10"/>
      <c r="E410" s="13"/>
      <c r="F410" s="12"/>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3"/>
      <c r="C411" s="12"/>
      <c r="D411" s="10"/>
      <c r="E411" s="13"/>
      <c r="F411" s="12"/>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3"/>
      <c r="C412" s="12"/>
      <c r="D412" s="10"/>
      <c r="E412" s="13"/>
      <c r="F412" s="12"/>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3"/>
      <c r="C413" s="12"/>
      <c r="D413" s="10"/>
      <c r="E413" s="13"/>
      <c r="F413" s="12"/>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3"/>
      <c r="C414" s="12"/>
      <c r="D414" s="10"/>
      <c r="E414" s="13"/>
      <c r="F414" s="12"/>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3"/>
      <c r="C415" s="12"/>
      <c r="D415" s="10"/>
      <c r="E415" s="13"/>
      <c r="F415" s="12"/>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3"/>
      <c r="C416" s="12"/>
      <c r="D416" s="10"/>
      <c r="E416" s="13"/>
      <c r="F416" s="12"/>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3"/>
      <c r="C417" s="12"/>
      <c r="D417" s="10"/>
      <c r="E417" s="13"/>
      <c r="F417" s="12"/>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3"/>
      <c r="C418" s="12"/>
      <c r="D418" s="10"/>
      <c r="E418" s="13"/>
      <c r="F418" s="12"/>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3"/>
      <c r="C419" s="12"/>
      <c r="D419" s="10"/>
      <c r="E419" s="13"/>
      <c r="F419" s="12"/>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3"/>
      <c r="C420" s="12"/>
      <c r="D420" s="10"/>
      <c r="E420" s="13"/>
      <c r="F420" s="12"/>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3"/>
      <c r="C421" s="12"/>
      <c r="D421" s="10"/>
      <c r="E421" s="13"/>
      <c r="F421" s="12"/>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3"/>
      <c r="C422" s="12"/>
      <c r="D422" s="10"/>
      <c r="E422" s="13"/>
      <c r="F422" s="12"/>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3"/>
      <c r="C423" s="12"/>
      <c r="D423" s="10"/>
      <c r="E423" s="13"/>
      <c r="F423" s="12"/>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3"/>
      <c r="C424" s="12"/>
      <c r="D424" s="10"/>
      <c r="E424" s="13"/>
      <c r="F424" s="12"/>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3"/>
      <c r="C425" s="12"/>
      <c r="D425" s="10"/>
      <c r="E425" s="13"/>
      <c r="F425" s="12"/>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3"/>
      <c r="C426" s="12"/>
      <c r="D426" s="10"/>
      <c r="E426" s="13"/>
      <c r="F426" s="12"/>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3"/>
      <c r="C427" s="12"/>
      <c r="D427" s="10"/>
      <c r="E427" s="13"/>
      <c r="F427" s="12"/>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3"/>
      <c r="C428" s="12"/>
      <c r="D428" s="10"/>
      <c r="E428" s="13"/>
      <c r="F428" s="12"/>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3"/>
      <c r="C429" s="12"/>
      <c r="D429" s="10"/>
      <c r="E429" s="13"/>
      <c r="F429" s="12"/>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3"/>
      <c r="C430" s="12"/>
      <c r="D430" s="10"/>
      <c r="E430" s="13"/>
      <c r="F430" s="12"/>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3"/>
      <c r="C431" s="12"/>
      <c r="D431" s="10"/>
      <c r="E431" s="13"/>
      <c r="F431" s="12"/>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3"/>
      <c r="C432" s="12"/>
      <c r="D432" s="10"/>
      <c r="E432" s="13"/>
      <c r="F432" s="12"/>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3"/>
      <c r="C433" s="12"/>
      <c r="D433" s="10"/>
      <c r="E433" s="13"/>
      <c r="F433" s="12"/>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3"/>
      <c r="C434" s="12"/>
      <c r="D434" s="10"/>
      <c r="E434" s="13"/>
      <c r="F434" s="12"/>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3"/>
      <c r="C435" s="12"/>
      <c r="D435" s="10"/>
      <c r="E435" s="13"/>
      <c r="F435" s="12"/>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3"/>
      <c r="C436" s="12"/>
      <c r="D436" s="10"/>
      <c r="E436" s="13"/>
      <c r="F436" s="12"/>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3"/>
      <c r="C437" s="12"/>
      <c r="D437" s="10"/>
      <c r="E437" s="13"/>
      <c r="F437" s="12"/>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3"/>
      <c r="C438" s="12"/>
      <c r="D438" s="10"/>
      <c r="E438" s="13"/>
      <c r="F438" s="12"/>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3"/>
      <c r="C439" s="12"/>
      <c r="D439" s="10"/>
      <c r="E439" s="13"/>
      <c r="F439" s="12"/>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3"/>
      <c r="C440" s="12"/>
      <c r="D440" s="10"/>
      <c r="E440" s="13"/>
      <c r="F440" s="12"/>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3"/>
      <c r="C441" s="12"/>
      <c r="D441" s="10"/>
      <c r="E441" s="13"/>
      <c r="F441" s="12"/>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3"/>
      <c r="C442" s="12"/>
      <c r="D442" s="10"/>
      <c r="E442" s="13"/>
      <c r="F442" s="12"/>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3"/>
      <c r="C443" s="12"/>
      <c r="D443" s="10"/>
      <c r="E443" s="13"/>
      <c r="F443" s="12"/>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3"/>
      <c r="C444" s="12"/>
      <c r="D444" s="10"/>
      <c r="E444" s="13"/>
      <c r="F444" s="12"/>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3"/>
      <c r="C445" s="12"/>
      <c r="D445" s="10"/>
      <c r="E445" s="13"/>
      <c r="F445" s="12"/>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3"/>
      <c r="C446" s="12"/>
      <c r="D446" s="10"/>
      <c r="E446" s="13"/>
      <c r="F446" s="12"/>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3"/>
      <c r="C447" s="12"/>
      <c r="D447" s="10"/>
      <c r="E447" s="13"/>
      <c r="F447" s="12"/>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3"/>
      <c r="C448" s="12"/>
      <c r="D448" s="10"/>
      <c r="E448" s="13"/>
      <c r="F448" s="12"/>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3"/>
      <c r="C449" s="12"/>
      <c r="D449" s="10"/>
      <c r="E449" s="13"/>
      <c r="F449" s="12"/>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3"/>
      <c r="C450" s="12"/>
      <c r="D450" s="10"/>
      <c r="E450" s="13"/>
      <c r="F450" s="12"/>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3"/>
      <c r="C451" s="12"/>
      <c r="D451" s="10"/>
      <c r="E451" s="13"/>
      <c r="F451" s="12"/>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3"/>
      <c r="C452" s="12"/>
      <c r="D452" s="10"/>
      <c r="E452" s="13"/>
      <c r="F452" s="12"/>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3"/>
      <c r="C453" s="12"/>
      <c r="D453" s="10"/>
      <c r="E453" s="13"/>
      <c r="F453" s="12"/>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3"/>
      <c r="C454" s="12"/>
      <c r="D454" s="10"/>
      <c r="E454" s="13"/>
      <c r="F454" s="12"/>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3"/>
      <c r="C455" s="12"/>
      <c r="D455" s="10"/>
      <c r="E455" s="13"/>
      <c r="F455" s="12"/>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3"/>
      <c r="C456" s="12"/>
      <c r="D456" s="10"/>
      <c r="E456" s="13"/>
      <c r="F456" s="12"/>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3"/>
      <c r="C457" s="12"/>
      <c r="D457" s="10"/>
      <c r="E457" s="13"/>
      <c r="F457" s="12"/>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3"/>
      <c r="C458" s="12"/>
      <c r="D458" s="10"/>
      <c r="E458" s="13"/>
      <c r="F458" s="12"/>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3"/>
      <c r="C459" s="12"/>
      <c r="D459" s="10"/>
      <c r="E459" s="13"/>
      <c r="F459" s="12"/>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3"/>
      <c r="C460" s="12"/>
      <c r="D460" s="10"/>
      <c r="E460" s="13"/>
      <c r="F460" s="12"/>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3"/>
      <c r="C461" s="12"/>
      <c r="D461" s="10"/>
      <c r="E461" s="13"/>
      <c r="F461" s="12"/>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3"/>
      <c r="C462" s="12"/>
      <c r="D462" s="10"/>
      <c r="E462" s="13"/>
      <c r="F462" s="12"/>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3"/>
      <c r="C463" s="12"/>
      <c r="D463" s="10"/>
      <c r="E463" s="13"/>
      <c r="F463" s="12"/>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3"/>
      <c r="C464" s="12"/>
      <c r="D464" s="10"/>
      <c r="E464" s="13"/>
      <c r="F464" s="12"/>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3"/>
      <c r="C465" s="12"/>
      <c r="D465" s="10"/>
      <c r="E465" s="13"/>
      <c r="F465" s="12"/>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3"/>
      <c r="C466" s="12"/>
      <c r="D466" s="10"/>
      <c r="E466" s="13"/>
      <c r="F466" s="12"/>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3"/>
      <c r="C467" s="12"/>
      <c r="D467" s="10"/>
      <c r="E467" s="13"/>
      <c r="F467" s="12"/>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3"/>
      <c r="C468" s="12"/>
      <c r="D468" s="10"/>
      <c r="E468" s="13"/>
      <c r="F468" s="12"/>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3"/>
      <c r="C469" s="12"/>
      <c r="D469" s="10"/>
      <c r="E469" s="13"/>
      <c r="F469" s="12"/>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3"/>
      <c r="C470" s="12"/>
      <c r="D470" s="10"/>
      <c r="E470" s="13"/>
      <c r="F470" s="12"/>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3"/>
      <c r="C471" s="12"/>
      <c r="D471" s="10"/>
      <c r="E471" s="13"/>
      <c r="F471" s="12"/>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3"/>
      <c r="C472" s="12"/>
      <c r="D472" s="10"/>
      <c r="E472" s="13"/>
      <c r="F472" s="12"/>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3"/>
      <c r="C473" s="12"/>
      <c r="D473" s="10"/>
      <c r="E473" s="13"/>
      <c r="F473" s="12"/>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3"/>
      <c r="C474" s="12"/>
      <c r="D474" s="10"/>
      <c r="E474" s="13"/>
      <c r="F474" s="12"/>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3"/>
      <c r="C475" s="12"/>
      <c r="D475" s="10"/>
      <c r="E475" s="13"/>
      <c r="F475" s="12"/>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3"/>
      <c r="C476" s="12"/>
      <c r="D476" s="10"/>
      <c r="E476" s="13"/>
      <c r="F476" s="12"/>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3"/>
      <c r="C477" s="12"/>
      <c r="D477" s="10"/>
      <c r="E477" s="13"/>
      <c r="F477" s="12"/>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3"/>
      <c r="C478" s="12"/>
      <c r="D478" s="10"/>
      <c r="E478" s="13"/>
      <c r="F478" s="12"/>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3"/>
      <c r="C479" s="12"/>
      <c r="D479" s="10"/>
      <c r="E479" s="13"/>
      <c r="F479" s="12"/>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3"/>
      <c r="C480" s="12"/>
      <c r="D480" s="10"/>
      <c r="E480" s="13"/>
      <c r="F480" s="12"/>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3"/>
      <c r="C481" s="12"/>
      <c r="D481" s="10"/>
      <c r="E481" s="13"/>
      <c r="F481" s="12"/>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3"/>
      <c r="C482" s="12"/>
      <c r="D482" s="10"/>
      <c r="E482" s="13"/>
      <c r="F482" s="12"/>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3"/>
      <c r="C483" s="12"/>
      <c r="D483" s="10"/>
      <c r="E483" s="13"/>
      <c r="F483" s="12"/>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3"/>
      <c r="C484" s="12"/>
      <c r="D484" s="10"/>
      <c r="E484" s="13"/>
      <c r="F484" s="12"/>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3"/>
      <c r="C485" s="12"/>
      <c r="D485" s="10"/>
      <c r="E485" s="13"/>
      <c r="F485" s="12"/>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3"/>
      <c r="C486" s="12"/>
      <c r="D486" s="10"/>
      <c r="E486" s="13"/>
      <c r="F486" s="12"/>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3"/>
      <c r="C487" s="12"/>
      <c r="D487" s="10"/>
      <c r="E487" s="13"/>
      <c r="F487" s="12"/>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3"/>
      <c r="C488" s="12"/>
      <c r="D488" s="10"/>
      <c r="E488" s="13"/>
      <c r="F488" s="12"/>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3"/>
      <c r="C489" s="12"/>
      <c r="D489" s="10"/>
      <c r="E489" s="13"/>
      <c r="F489" s="12"/>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3"/>
      <c r="C490" s="12"/>
      <c r="D490" s="10"/>
      <c r="E490" s="13"/>
      <c r="F490" s="12"/>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3"/>
      <c r="C491" s="12"/>
      <c r="D491" s="10"/>
      <c r="E491" s="13"/>
      <c r="F491" s="12"/>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3"/>
      <c r="C492" s="12"/>
      <c r="D492" s="10"/>
      <c r="E492" s="13"/>
      <c r="F492" s="12"/>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3"/>
      <c r="C493" s="12"/>
      <c r="D493" s="10"/>
      <c r="E493" s="13"/>
      <c r="F493" s="12"/>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3"/>
      <c r="C494" s="12"/>
      <c r="D494" s="10"/>
      <c r="E494" s="13"/>
      <c r="F494" s="12"/>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3"/>
      <c r="C495" s="12"/>
      <c r="D495" s="10"/>
      <c r="E495" s="13"/>
      <c r="F495" s="12"/>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3"/>
      <c r="C496" s="12"/>
      <c r="D496" s="10"/>
      <c r="E496" s="13"/>
      <c r="F496" s="12"/>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3"/>
      <c r="C497" s="12"/>
      <c r="D497" s="10"/>
      <c r="E497" s="13"/>
      <c r="F497" s="12"/>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3"/>
      <c r="C498" s="12"/>
      <c r="D498" s="10"/>
      <c r="E498" s="13"/>
      <c r="F498" s="12"/>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3"/>
      <c r="C499" s="12"/>
      <c r="D499" s="10"/>
      <c r="E499" s="13"/>
      <c r="F499" s="12"/>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3"/>
      <c r="C500" s="12"/>
      <c r="D500" s="10"/>
      <c r="E500" s="13"/>
      <c r="F500" s="12"/>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3"/>
      <c r="C501" s="12"/>
      <c r="D501" s="10"/>
      <c r="E501" s="13"/>
      <c r="F501" s="12"/>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3"/>
      <c r="C502" s="12"/>
      <c r="D502" s="10"/>
      <c r="E502" s="13"/>
      <c r="F502" s="12"/>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3"/>
      <c r="C503" s="12"/>
      <c r="D503" s="10"/>
      <c r="E503" s="13"/>
      <c r="F503" s="12"/>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3"/>
      <c r="C504" s="12"/>
      <c r="D504" s="10"/>
      <c r="E504" s="13"/>
      <c r="F504" s="12"/>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3"/>
      <c r="C505" s="12"/>
      <c r="D505" s="10"/>
      <c r="E505" s="13"/>
      <c r="F505" s="12"/>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3"/>
      <c r="C506" s="12"/>
      <c r="D506" s="10"/>
      <c r="E506" s="13"/>
      <c r="F506" s="12"/>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3"/>
      <c r="C507" s="12"/>
      <c r="D507" s="10"/>
      <c r="E507" s="13"/>
      <c r="F507" s="12"/>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3"/>
      <c r="C508" s="12"/>
      <c r="D508" s="10"/>
      <c r="E508" s="13"/>
      <c r="F508" s="12"/>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3"/>
      <c r="C509" s="12"/>
      <c r="D509" s="10"/>
      <c r="E509" s="13"/>
      <c r="F509" s="12"/>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3"/>
      <c r="C510" s="12"/>
      <c r="D510" s="10"/>
      <c r="E510" s="13"/>
      <c r="F510" s="12"/>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3"/>
      <c r="C511" s="12"/>
      <c r="D511" s="10"/>
      <c r="E511" s="13"/>
      <c r="F511" s="12"/>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3"/>
      <c r="C512" s="12"/>
      <c r="D512" s="10"/>
      <c r="E512" s="13"/>
      <c r="F512" s="12"/>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3"/>
      <c r="C513" s="12"/>
      <c r="D513" s="10"/>
      <c r="E513" s="13"/>
      <c r="F513" s="12"/>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3"/>
      <c r="C514" s="12"/>
      <c r="D514" s="10"/>
      <c r="E514" s="13"/>
      <c r="F514" s="12"/>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3"/>
      <c r="C515" s="12"/>
      <c r="D515" s="10"/>
      <c r="E515" s="13"/>
      <c r="F515" s="12"/>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3"/>
      <c r="C516" s="12"/>
      <c r="D516" s="10"/>
      <c r="E516" s="13"/>
      <c r="F516" s="12"/>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3"/>
      <c r="C517" s="12"/>
      <c r="D517" s="10"/>
      <c r="E517" s="13"/>
      <c r="F517" s="12"/>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3"/>
      <c r="C518" s="12"/>
      <c r="D518" s="10"/>
      <c r="E518" s="13"/>
      <c r="F518" s="12"/>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3"/>
      <c r="C519" s="12"/>
      <c r="D519" s="10"/>
      <c r="E519" s="13"/>
      <c r="F519" s="12"/>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3"/>
      <c r="C520" s="12"/>
      <c r="D520" s="10"/>
      <c r="E520" s="13"/>
      <c r="F520" s="12"/>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3"/>
      <c r="C521" s="12"/>
      <c r="D521" s="10"/>
      <c r="E521" s="13"/>
      <c r="F521" s="12"/>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3"/>
      <c r="C522" s="12"/>
      <c r="D522" s="10"/>
      <c r="E522" s="13"/>
      <c r="F522" s="12"/>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3"/>
      <c r="C523" s="12"/>
      <c r="D523" s="10"/>
      <c r="E523" s="13"/>
      <c r="F523" s="12"/>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3"/>
      <c r="C524" s="12"/>
      <c r="D524" s="10"/>
      <c r="E524" s="13"/>
      <c r="F524" s="12"/>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3"/>
      <c r="C525" s="12"/>
      <c r="D525" s="10"/>
      <c r="E525" s="13"/>
      <c r="F525" s="12"/>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3"/>
      <c r="C526" s="12"/>
      <c r="D526" s="10"/>
      <c r="E526" s="13"/>
      <c r="F526" s="12"/>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3"/>
      <c r="C527" s="12"/>
      <c r="D527" s="10"/>
      <c r="E527" s="13"/>
      <c r="F527" s="12"/>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3"/>
      <c r="C528" s="12"/>
      <c r="D528" s="10"/>
      <c r="E528" s="13"/>
      <c r="F528" s="12"/>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3"/>
      <c r="C529" s="12"/>
      <c r="D529" s="10"/>
      <c r="E529" s="13"/>
      <c r="F529" s="12"/>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3"/>
      <c r="C530" s="12"/>
      <c r="D530" s="10"/>
      <c r="E530" s="13"/>
      <c r="F530" s="12"/>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3"/>
      <c r="C531" s="12"/>
      <c r="D531" s="10"/>
      <c r="E531" s="13"/>
      <c r="F531" s="12"/>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3"/>
      <c r="C532" s="12"/>
      <c r="D532" s="10"/>
      <c r="E532" s="13"/>
      <c r="F532" s="12"/>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3"/>
      <c r="C533" s="12"/>
      <c r="D533" s="10"/>
      <c r="E533" s="13"/>
      <c r="F533" s="12"/>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3"/>
      <c r="C534" s="12"/>
      <c r="D534" s="10"/>
      <c r="E534" s="13"/>
      <c r="F534" s="12"/>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3"/>
      <c r="C535" s="12"/>
      <c r="D535" s="10"/>
      <c r="E535" s="13"/>
      <c r="F535" s="12"/>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3"/>
      <c r="C536" s="12"/>
      <c r="D536" s="10"/>
      <c r="E536" s="13"/>
      <c r="F536" s="12"/>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3"/>
      <c r="C537" s="12"/>
      <c r="D537" s="10"/>
      <c r="E537" s="13"/>
      <c r="F537" s="12"/>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3"/>
      <c r="C538" s="12"/>
      <c r="D538" s="10"/>
      <c r="E538" s="13"/>
      <c r="F538" s="12"/>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3"/>
      <c r="C539" s="12"/>
      <c r="D539" s="10"/>
      <c r="E539" s="13"/>
      <c r="F539" s="12"/>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3"/>
      <c r="C540" s="12"/>
      <c r="D540" s="10"/>
      <c r="E540" s="13"/>
      <c r="F540" s="12"/>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3"/>
      <c r="C541" s="12"/>
      <c r="D541" s="10"/>
      <c r="E541" s="13"/>
      <c r="F541" s="12"/>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3"/>
      <c r="C542" s="12"/>
      <c r="D542" s="10"/>
      <c r="E542" s="13"/>
      <c r="F542" s="12"/>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3"/>
      <c r="C543" s="12"/>
      <c r="D543" s="10"/>
      <c r="E543" s="13"/>
      <c r="F543" s="12"/>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3"/>
      <c r="C544" s="12"/>
      <c r="D544" s="10"/>
      <c r="E544" s="13"/>
      <c r="F544" s="12"/>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3"/>
      <c r="C545" s="12"/>
      <c r="D545" s="10"/>
      <c r="E545" s="13"/>
      <c r="F545" s="12"/>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3"/>
      <c r="C546" s="12"/>
      <c r="D546" s="10"/>
      <c r="E546" s="13"/>
      <c r="F546" s="12"/>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3"/>
      <c r="C547" s="12"/>
      <c r="D547" s="10"/>
      <c r="E547" s="13"/>
      <c r="F547" s="12"/>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3"/>
      <c r="C548" s="12"/>
      <c r="D548" s="10"/>
      <c r="E548" s="13"/>
      <c r="F548" s="12"/>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3"/>
      <c r="C549" s="12"/>
      <c r="D549" s="10"/>
      <c r="E549" s="13"/>
      <c r="F549" s="12"/>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3"/>
      <c r="C550" s="12"/>
      <c r="D550" s="10"/>
      <c r="E550" s="13"/>
      <c r="F550" s="12"/>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3"/>
      <c r="C551" s="12"/>
      <c r="D551" s="10"/>
      <c r="E551" s="13"/>
      <c r="F551" s="12"/>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3"/>
      <c r="C552" s="12"/>
      <c r="D552" s="10"/>
      <c r="E552" s="13"/>
      <c r="F552" s="12"/>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3"/>
      <c r="C553" s="12"/>
      <c r="D553" s="10"/>
      <c r="E553" s="13"/>
      <c r="F553" s="12"/>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3"/>
      <c r="C554" s="12"/>
      <c r="D554" s="10"/>
      <c r="E554" s="13"/>
      <c r="F554" s="12"/>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3"/>
      <c r="C555" s="12"/>
      <c r="D555" s="10"/>
      <c r="E555" s="13"/>
      <c r="F555" s="12"/>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3"/>
      <c r="C556" s="12"/>
      <c r="D556" s="10"/>
      <c r="E556" s="13"/>
      <c r="F556" s="12"/>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3"/>
      <c r="C557" s="12"/>
      <c r="D557" s="10"/>
      <c r="E557" s="13"/>
      <c r="F557" s="12"/>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3"/>
      <c r="C558" s="12"/>
      <c r="D558" s="10"/>
      <c r="E558" s="13"/>
      <c r="F558" s="12"/>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3"/>
      <c r="C559" s="12"/>
      <c r="D559" s="10"/>
      <c r="E559" s="13"/>
      <c r="F559" s="12"/>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3"/>
      <c r="C560" s="12"/>
      <c r="D560" s="10"/>
      <c r="E560" s="13"/>
      <c r="F560" s="12"/>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3"/>
      <c r="C561" s="12"/>
      <c r="D561" s="10"/>
      <c r="E561" s="13"/>
      <c r="F561" s="12"/>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3"/>
      <c r="C562" s="12"/>
      <c r="D562" s="10"/>
      <c r="E562" s="13"/>
      <c r="F562" s="12"/>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3"/>
      <c r="C563" s="12"/>
      <c r="D563" s="10"/>
      <c r="E563" s="13"/>
      <c r="F563" s="12"/>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3"/>
      <c r="C564" s="12"/>
      <c r="D564" s="10"/>
      <c r="E564" s="13"/>
      <c r="F564" s="12"/>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3"/>
      <c r="C565" s="12"/>
      <c r="D565" s="10"/>
      <c r="E565" s="13"/>
      <c r="F565" s="12"/>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3"/>
      <c r="C566" s="12"/>
      <c r="D566" s="10"/>
      <c r="E566" s="13"/>
      <c r="F566" s="12"/>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3"/>
      <c r="C567" s="12"/>
      <c r="D567" s="10"/>
      <c r="E567" s="13"/>
      <c r="F567" s="12"/>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3"/>
      <c r="C568" s="12"/>
      <c r="D568" s="10"/>
      <c r="E568" s="13"/>
      <c r="F568" s="12"/>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3"/>
      <c r="C569" s="12"/>
      <c r="D569" s="10"/>
      <c r="E569" s="13"/>
      <c r="F569" s="12"/>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3"/>
      <c r="C570" s="12"/>
      <c r="D570" s="10"/>
      <c r="E570" s="13"/>
      <c r="F570" s="12"/>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3"/>
      <c r="C571" s="12"/>
      <c r="D571" s="10"/>
      <c r="E571" s="13"/>
      <c r="F571" s="12"/>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3"/>
      <c r="C572" s="12"/>
      <c r="D572" s="10"/>
      <c r="E572" s="13"/>
      <c r="F572" s="12"/>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3"/>
      <c r="C573" s="12"/>
      <c r="D573" s="10"/>
      <c r="E573" s="13"/>
      <c r="F573" s="12"/>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3"/>
      <c r="C574" s="12"/>
      <c r="D574" s="10"/>
      <c r="E574" s="13"/>
      <c r="F574" s="12"/>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3"/>
      <c r="C575" s="12"/>
      <c r="D575" s="10"/>
      <c r="E575" s="13"/>
      <c r="F575" s="12"/>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3"/>
      <c r="C576" s="12"/>
      <c r="D576" s="10"/>
      <c r="E576" s="13"/>
      <c r="F576" s="12"/>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3"/>
      <c r="C577" s="12"/>
      <c r="D577" s="10"/>
      <c r="E577" s="13"/>
      <c r="F577" s="12"/>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3"/>
      <c r="C578" s="12"/>
      <c r="D578" s="10"/>
      <c r="E578" s="13"/>
      <c r="F578" s="12"/>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3"/>
      <c r="C579" s="12"/>
      <c r="D579" s="10"/>
      <c r="E579" s="13"/>
      <c r="F579" s="12"/>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3"/>
      <c r="C580" s="12"/>
      <c r="D580" s="10"/>
      <c r="E580" s="13"/>
      <c r="F580" s="12"/>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3"/>
      <c r="C581" s="12"/>
      <c r="D581" s="10"/>
      <c r="E581" s="13"/>
      <c r="F581" s="12"/>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3"/>
      <c r="C582" s="12"/>
      <c r="D582" s="10"/>
      <c r="E582" s="13"/>
      <c r="F582" s="12"/>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3"/>
      <c r="C583" s="12"/>
      <c r="D583" s="10"/>
      <c r="E583" s="13"/>
      <c r="F583" s="12"/>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3"/>
      <c r="C584" s="12"/>
      <c r="D584" s="10"/>
      <c r="E584" s="13"/>
      <c r="F584" s="12"/>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3"/>
      <c r="C585" s="12"/>
      <c r="D585" s="10"/>
      <c r="E585" s="13"/>
      <c r="F585" s="12"/>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3"/>
      <c r="C586" s="12"/>
      <c r="D586" s="10"/>
      <c r="E586" s="13"/>
      <c r="F586" s="12"/>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3"/>
      <c r="C587" s="12"/>
      <c r="D587" s="10"/>
      <c r="E587" s="13"/>
      <c r="F587" s="12"/>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3"/>
      <c r="C588" s="12"/>
      <c r="D588" s="10"/>
      <c r="E588" s="13"/>
      <c r="F588" s="12"/>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3"/>
      <c r="C589" s="12"/>
      <c r="D589" s="10"/>
      <c r="E589" s="13"/>
      <c r="F589" s="12"/>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3"/>
      <c r="C590" s="12"/>
      <c r="D590" s="10"/>
      <c r="E590" s="13"/>
      <c r="F590" s="12"/>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3"/>
      <c r="C591" s="12"/>
      <c r="D591" s="10"/>
      <c r="E591" s="13"/>
      <c r="F591" s="12"/>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3"/>
      <c r="C592" s="12"/>
      <c r="D592" s="10"/>
      <c r="E592" s="13"/>
      <c r="F592" s="12"/>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3"/>
      <c r="C593" s="12"/>
      <c r="D593" s="10"/>
      <c r="E593" s="13"/>
      <c r="F593" s="12"/>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3"/>
      <c r="C594" s="12"/>
      <c r="D594" s="10"/>
      <c r="E594" s="13"/>
      <c r="F594" s="12"/>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3"/>
      <c r="C595" s="12"/>
      <c r="D595" s="10"/>
      <c r="E595" s="13"/>
      <c r="F595" s="12"/>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3"/>
      <c r="C596" s="12"/>
      <c r="D596" s="10"/>
      <c r="E596" s="13"/>
      <c r="F596" s="12"/>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3"/>
      <c r="C597" s="12"/>
      <c r="D597" s="10"/>
      <c r="E597" s="13"/>
      <c r="F597" s="12"/>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3"/>
      <c r="C598" s="12"/>
      <c r="D598" s="10"/>
      <c r="E598" s="13"/>
      <c r="F598" s="12"/>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3"/>
      <c r="C599" s="12"/>
      <c r="D599" s="10"/>
      <c r="E599" s="13"/>
      <c r="F599" s="12"/>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3"/>
      <c r="C600" s="12"/>
      <c r="D600" s="10"/>
      <c r="E600" s="13"/>
      <c r="F600" s="12"/>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3"/>
      <c r="C601" s="12"/>
      <c r="D601" s="10"/>
      <c r="E601" s="13"/>
      <c r="F601" s="12"/>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3"/>
      <c r="C602" s="12"/>
      <c r="D602" s="10"/>
      <c r="E602" s="13"/>
      <c r="F602" s="12"/>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3"/>
      <c r="C603" s="12"/>
      <c r="D603" s="10"/>
      <c r="E603" s="13"/>
      <c r="F603" s="12"/>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3"/>
      <c r="C604" s="12"/>
      <c r="D604" s="10"/>
      <c r="E604" s="13"/>
      <c r="F604" s="12"/>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3"/>
      <c r="C605" s="12"/>
      <c r="D605" s="10"/>
      <c r="E605" s="13"/>
      <c r="F605" s="12"/>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3"/>
      <c r="C606" s="12"/>
      <c r="D606" s="10"/>
      <c r="E606" s="13"/>
      <c r="F606" s="12"/>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3"/>
      <c r="C607" s="12"/>
      <c r="D607" s="10"/>
      <c r="E607" s="13"/>
      <c r="F607" s="12"/>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3"/>
      <c r="C608" s="12"/>
      <c r="D608" s="10"/>
      <c r="E608" s="13"/>
      <c r="F608" s="12"/>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3"/>
      <c r="C609" s="12"/>
      <c r="D609" s="10"/>
      <c r="E609" s="13"/>
      <c r="F609" s="12"/>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3"/>
      <c r="C610" s="12"/>
      <c r="D610" s="10"/>
      <c r="E610" s="13"/>
      <c r="F610" s="12"/>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3"/>
      <c r="C611" s="12"/>
      <c r="D611" s="10"/>
      <c r="E611" s="13"/>
      <c r="F611" s="12"/>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3"/>
      <c r="C612" s="12"/>
      <c r="D612" s="10"/>
      <c r="E612" s="13"/>
      <c r="F612" s="12"/>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3"/>
      <c r="C613" s="12"/>
      <c r="D613" s="10"/>
      <c r="E613" s="13"/>
      <c r="F613" s="12"/>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3"/>
      <c r="C614" s="12"/>
      <c r="D614" s="10"/>
      <c r="E614" s="13"/>
      <c r="F614" s="12"/>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3"/>
      <c r="C615" s="12"/>
      <c r="D615" s="10"/>
      <c r="E615" s="13"/>
      <c r="F615" s="12"/>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3"/>
      <c r="C616" s="12"/>
      <c r="D616" s="10"/>
      <c r="E616" s="13"/>
      <c r="F616" s="12"/>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3"/>
      <c r="C617" s="12"/>
      <c r="D617" s="10"/>
      <c r="E617" s="13"/>
      <c r="F617" s="12"/>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3"/>
      <c r="C618" s="12"/>
      <c r="D618" s="10"/>
      <c r="E618" s="13"/>
      <c r="F618" s="12"/>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3"/>
      <c r="C619" s="12"/>
      <c r="D619" s="10"/>
      <c r="E619" s="13"/>
      <c r="F619" s="12"/>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3"/>
      <c r="C620" s="12"/>
      <c r="D620" s="10"/>
      <c r="E620" s="13"/>
      <c r="F620" s="12"/>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3"/>
      <c r="C621" s="12"/>
      <c r="D621" s="10"/>
      <c r="E621" s="13"/>
      <c r="F621" s="12"/>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3"/>
      <c r="C622" s="12"/>
      <c r="D622" s="10"/>
      <c r="E622" s="13"/>
      <c r="F622" s="12"/>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3"/>
      <c r="C623" s="12"/>
      <c r="D623" s="10"/>
      <c r="E623" s="13"/>
      <c r="F623" s="12"/>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3"/>
      <c r="C624" s="12"/>
      <c r="D624" s="10"/>
      <c r="E624" s="13"/>
      <c r="F624" s="12"/>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3"/>
      <c r="C625" s="12"/>
      <c r="D625" s="10"/>
      <c r="E625" s="13"/>
      <c r="F625" s="12"/>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3"/>
      <c r="C626" s="12"/>
      <c r="D626" s="10"/>
      <c r="E626" s="13"/>
      <c r="F626" s="12"/>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3"/>
      <c r="C627" s="12"/>
      <c r="D627" s="10"/>
      <c r="E627" s="13"/>
      <c r="F627" s="12"/>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3"/>
      <c r="C628" s="12"/>
      <c r="D628" s="10"/>
      <c r="E628" s="13"/>
      <c r="F628" s="12"/>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3"/>
      <c r="C629" s="12"/>
      <c r="D629" s="10"/>
      <c r="E629" s="13"/>
      <c r="F629" s="12"/>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3"/>
      <c r="C630" s="12"/>
      <c r="D630" s="10"/>
      <c r="E630" s="13"/>
      <c r="F630" s="12"/>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3"/>
      <c r="C631" s="12"/>
      <c r="D631" s="10"/>
      <c r="E631" s="13"/>
      <c r="F631" s="12"/>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3"/>
      <c r="C632" s="12"/>
      <c r="D632" s="10"/>
      <c r="E632" s="13"/>
      <c r="F632" s="12"/>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3"/>
      <c r="C633" s="12"/>
      <c r="D633" s="10"/>
      <c r="E633" s="13"/>
      <c r="F633" s="12"/>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3"/>
      <c r="C634" s="12"/>
      <c r="D634" s="10"/>
      <c r="E634" s="13"/>
      <c r="F634" s="12"/>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3"/>
      <c r="C635" s="12"/>
      <c r="D635" s="10"/>
      <c r="E635" s="13"/>
      <c r="F635" s="12"/>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3"/>
      <c r="C636" s="12"/>
      <c r="D636" s="10"/>
      <c r="E636" s="13"/>
      <c r="F636" s="12"/>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3"/>
      <c r="C637" s="12"/>
      <c r="D637" s="10"/>
      <c r="E637" s="13"/>
      <c r="F637" s="12"/>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3"/>
      <c r="C638" s="12"/>
      <c r="D638" s="10"/>
      <c r="E638" s="13"/>
      <c r="F638" s="12"/>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3"/>
      <c r="C639" s="12"/>
      <c r="D639" s="10"/>
      <c r="E639" s="13"/>
      <c r="F639" s="12"/>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3"/>
      <c r="C640" s="12"/>
      <c r="D640" s="10"/>
      <c r="E640" s="13"/>
      <c r="F640" s="12"/>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3"/>
      <c r="C641" s="12"/>
      <c r="D641" s="10"/>
      <c r="E641" s="13"/>
      <c r="F641" s="12"/>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3"/>
      <c r="C642" s="12"/>
      <c r="D642" s="10"/>
      <c r="E642" s="13"/>
      <c r="F642" s="12"/>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3"/>
      <c r="C643" s="12"/>
      <c r="D643" s="10"/>
      <c r="E643" s="13"/>
      <c r="F643" s="12"/>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3"/>
      <c r="C644" s="12"/>
      <c r="D644" s="10"/>
      <c r="E644" s="13"/>
      <c r="F644" s="12"/>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3"/>
      <c r="C645" s="12"/>
      <c r="D645" s="10"/>
      <c r="E645" s="13"/>
      <c r="F645" s="12"/>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3"/>
      <c r="C646" s="12"/>
      <c r="D646" s="10"/>
      <c r="E646" s="13"/>
      <c r="F646" s="12"/>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3"/>
      <c r="C647" s="12"/>
      <c r="D647" s="10"/>
      <c r="E647" s="13"/>
      <c r="F647" s="12"/>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3"/>
      <c r="C648" s="12"/>
      <c r="D648" s="10"/>
      <c r="E648" s="13"/>
      <c r="F648" s="12"/>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3"/>
      <c r="C649" s="12"/>
      <c r="D649" s="10"/>
      <c r="E649" s="13"/>
      <c r="F649" s="12"/>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3"/>
      <c r="C650" s="12"/>
      <c r="D650" s="10"/>
      <c r="E650" s="13"/>
      <c r="F650" s="12"/>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3"/>
      <c r="C651" s="12"/>
      <c r="D651" s="10"/>
      <c r="E651" s="13"/>
      <c r="F651" s="12"/>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3"/>
      <c r="C652" s="12"/>
      <c r="D652" s="10"/>
      <c r="E652" s="13"/>
      <c r="F652" s="12"/>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3"/>
      <c r="C653" s="12"/>
      <c r="D653" s="10"/>
      <c r="E653" s="13"/>
      <c r="F653" s="12"/>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3"/>
      <c r="C654" s="12"/>
      <c r="D654" s="10"/>
      <c r="E654" s="13"/>
      <c r="F654" s="12"/>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3"/>
      <c r="C655" s="12"/>
      <c r="D655" s="10"/>
      <c r="E655" s="13"/>
      <c r="F655" s="12"/>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3"/>
      <c r="C656" s="12"/>
      <c r="D656" s="10"/>
      <c r="E656" s="13"/>
      <c r="F656" s="12"/>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3"/>
      <c r="C657" s="12"/>
      <c r="D657" s="10"/>
      <c r="E657" s="13"/>
      <c r="F657" s="12"/>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3"/>
      <c r="C658" s="12"/>
      <c r="D658" s="10"/>
      <c r="E658" s="13"/>
      <c r="F658" s="12"/>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3"/>
      <c r="C659" s="12"/>
      <c r="D659" s="10"/>
      <c r="E659" s="13"/>
      <c r="F659" s="12"/>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3"/>
      <c r="C660" s="12"/>
      <c r="D660" s="10"/>
      <c r="E660" s="13"/>
      <c r="F660" s="12"/>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3"/>
      <c r="C661" s="12"/>
      <c r="D661" s="10"/>
      <c r="E661" s="13"/>
      <c r="F661" s="12"/>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3"/>
      <c r="C662" s="12"/>
      <c r="D662" s="10"/>
      <c r="E662" s="13"/>
      <c r="F662" s="12"/>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3"/>
      <c r="C663" s="12"/>
      <c r="D663" s="10"/>
      <c r="E663" s="13"/>
      <c r="F663" s="12"/>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3"/>
      <c r="C664" s="12"/>
      <c r="D664" s="10"/>
      <c r="E664" s="13"/>
      <c r="F664" s="12"/>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3"/>
      <c r="C665" s="12"/>
      <c r="D665" s="10"/>
      <c r="E665" s="13"/>
      <c r="F665" s="12"/>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3"/>
      <c r="C666" s="12"/>
      <c r="D666" s="10"/>
      <c r="E666" s="13"/>
      <c r="F666" s="12"/>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3"/>
      <c r="C667" s="12"/>
      <c r="D667" s="10"/>
      <c r="E667" s="13"/>
      <c r="F667" s="12"/>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3"/>
      <c r="C668" s="12"/>
      <c r="D668" s="10"/>
      <c r="E668" s="13"/>
      <c r="F668" s="12"/>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3"/>
      <c r="C669" s="12"/>
      <c r="D669" s="10"/>
      <c r="E669" s="13"/>
      <c r="F669" s="12"/>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3"/>
      <c r="C670" s="12"/>
      <c r="D670" s="10"/>
      <c r="E670" s="13"/>
      <c r="F670" s="12"/>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3"/>
      <c r="C671" s="12"/>
      <c r="D671" s="10"/>
      <c r="E671" s="13"/>
      <c r="F671" s="12"/>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3"/>
      <c r="C672" s="12"/>
      <c r="D672" s="10"/>
      <c r="E672" s="13"/>
      <c r="F672" s="12"/>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3"/>
      <c r="C673" s="12"/>
      <c r="D673" s="10"/>
      <c r="E673" s="13"/>
      <c r="F673" s="12"/>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3"/>
      <c r="C674" s="12"/>
      <c r="D674" s="10"/>
      <c r="E674" s="13"/>
      <c r="F674" s="12"/>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3"/>
      <c r="C675" s="12"/>
      <c r="D675" s="10"/>
      <c r="E675" s="13"/>
      <c r="F675" s="12"/>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3"/>
      <c r="C676" s="12"/>
      <c r="D676" s="10"/>
      <c r="E676" s="13"/>
      <c r="F676" s="12"/>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3"/>
      <c r="C677" s="12"/>
      <c r="D677" s="10"/>
      <c r="E677" s="13"/>
      <c r="F677" s="12"/>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3"/>
      <c r="C678" s="12"/>
      <c r="D678" s="10"/>
      <c r="E678" s="13"/>
      <c r="F678" s="12"/>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3"/>
      <c r="C679" s="12"/>
      <c r="D679" s="10"/>
      <c r="E679" s="13"/>
      <c r="F679" s="12"/>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3"/>
      <c r="C680" s="12"/>
      <c r="D680" s="10"/>
      <c r="E680" s="13"/>
      <c r="F680" s="12"/>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3"/>
      <c r="C681" s="12"/>
      <c r="D681" s="10"/>
      <c r="E681" s="13"/>
      <c r="F681" s="12"/>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3"/>
      <c r="C682" s="12"/>
      <c r="D682" s="10"/>
      <c r="E682" s="13"/>
      <c r="F682" s="12"/>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3"/>
      <c r="C683" s="12"/>
      <c r="D683" s="10"/>
      <c r="E683" s="13"/>
      <c r="F683" s="12"/>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3"/>
      <c r="C684" s="12"/>
      <c r="D684" s="10"/>
      <c r="E684" s="13"/>
      <c r="F684" s="12"/>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3"/>
      <c r="C685" s="12"/>
      <c r="D685" s="10"/>
      <c r="E685" s="13"/>
      <c r="F685" s="12"/>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3"/>
      <c r="C686" s="12"/>
      <c r="D686" s="10"/>
      <c r="E686" s="13"/>
      <c r="F686" s="12"/>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3"/>
      <c r="C687" s="12"/>
      <c r="D687" s="10"/>
      <c r="E687" s="13"/>
      <c r="F687" s="12"/>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3"/>
      <c r="C688" s="12"/>
      <c r="D688" s="10"/>
      <c r="E688" s="13"/>
      <c r="F688" s="12"/>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3"/>
      <c r="C689" s="12"/>
      <c r="D689" s="10"/>
      <c r="E689" s="13"/>
      <c r="F689" s="12"/>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3"/>
      <c r="C690" s="12"/>
      <c r="D690" s="10"/>
      <c r="E690" s="13"/>
      <c r="F690" s="12"/>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3"/>
      <c r="C691" s="12"/>
      <c r="D691" s="10"/>
      <c r="E691" s="13"/>
      <c r="F691" s="12"/>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3"/>
      <c r="C692" s="12"/>
      <c r="D692" s="10"/>
      <c r="E692" s="13"/>
      <c r="F692" s="12"/>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3"/>
      <c r="C693" s="12"/>
      <c r="D693" s="10"/>
      <c r="E693" s="13"/>
      <c r="F693" s="12"/>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3"/>
      <c r="C694" s="12"/>
      <c r="D694" s="10"/>
      <c r="E694" s="13"/>
      <c r="F694" s="12"/>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3"/>
      <c r="C695" s="12"/>
      <c r="D695" s="10"/>
      <c r="E695" s="13"/>
      <c r="F695" s="12"/>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3"/>
      <c r="C696" s="12"/>
      <c r="D696" s="10"/>
      <c r="E696" s="13"/>
      <c r="F696" s="12"/>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3"/>
      <c r="C697" s="12"/>
      <c r="D697" s="10"/>
      <c r="E697" s="13"/>
      <c r="F697" s="12"/>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3"/>
      <c r="C698" s="12"/>
      <c r="D698" s="10"/>
      <c r="E698" s="13"/>
      <c r="F698" s="12"/>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3"/>
      <c r="C699" s="12"/>
      <c r="D699" s="10"/>
      <c r="E699" s="13"/>
      <c r="F699" s="12"/>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3"/>
      <c r="C700" s="12"/>
      <c r="D700" s="10"/>
      <c r="E700" s="13"/>
      <c r="F700" s="12"/>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3"/>
      <c r="C701" s="12"/>
      <c r="D701" s="10"/>
      <c r="E701" s="13"/>
      <c r="F701" s="12"/>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3"/>
      <c r="C702" s="12"/>
      <c r="D702" s="10"/>
      <c r="E702" s="13"/>
      <c r="F702" s="12"/>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3"/>
      <c r="C703" s="12"/>
      <c r="D703" s="10"/>
      <c r="E703" s="13"/>
      <c r="F703" s="12"/>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3"/>
      <c r="C704" s="12"/>
      <c r="D704" s="10"/>
      <c r="E704" s="13"/>
      <c r="F704" s="12"/>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3"/>
      <c r="C705" s="12"/>
      <c r="D705" s="10"/>
      <c r="E705" s="13"/>
      <c r="F705" s="12"/>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3"/>
      <c r="C706" s="12"/>
      <c r="D706" s="10"/>
      <c r="E706" s="13"/>
      <c r="F706" s="12"/>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3"/>
      <c r="C707" s="12"/>
      <c r="D707" s="10"/>
      <c r="E707" s="13"/>
      <c r="F707" s="12"/>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3"/>
      <c r="C708" s="12"/>
      <c r="D708" s="10"/>
      <c r="E708" s="13"/>
      <c r="F708" s="12"/>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3"/>
      <c r="C709" s="12"/>
      <c r="D709" s="10"/>
      <c r="E709" s="13"/>
      <c r="F709" s="12"/>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3"/>
      <c r="C710" s="12"/>
      <c r="D710" s="10"/>
      <c r="E710" s="13"/>
      <c r="F710" s="12"/>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3"/>
      <c r="C711" s="12"/>
      <c r="D711" s="10"/>
      <c r="E711" s="13"/>
      <c r="F711" s="12"/>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3"/>
      <c r="C712" s="12"/>
      <c r="D712" s="10"/>
      <c r="E712" s="13"/>
      <c r="F712" s="12"/>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3"/>
      <c r="C713" s="12"/>
      <c r="D713" s="10"/>
      <c r="E713" s="13"/>
      <c r="F713" s="12"/>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3"/>
      <c r="C714" s="12"/>
      <c r="D714" s="10"/>
      <c r="E714" s="13"/>
      <c r="F714" s="12"/>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3"/>
      <c r="C715" s="12"/>
      <c r="D715" s="10"/>
      <c r="E715" s="13"/>
      <c r="F715" s="12"/>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3"/>
      <c r="C716" s="12"/>
      <c r="D716" s="10"/>
      <c r="E716" s="13"/>
      <c r="F716" s="12"/>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3"/>
      <c r="C717" s="12"/>
      <c r="D717" s="10"/>
      <c r="E717" s="13"/>
      <c r="F717" s="12"/>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3"/>
      <c r="C718" s="12"/>
      <c r="D718" s="10"/>
      <c r="E718" s="13"/>
      <c r="F718" s="12"/>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3"/>
      <c r="C719" s="12"/>
      <c r="D719" s="10"/>
      <c r="E719" s="13"/>
      <c r="F719" s="12"/>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3"/>
      <c r="C720" s="12"/>
      <c r="D720" s="10"/>
      <c r="E720" s="13"/>
      <c r="F720" s="12"/>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3"/>
      <c r="C721" s="12"/>
      <c r="D721" s="10"/>
      <c r="E721" s="13"/>
      <c r="F721" s="12"/>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3"/>
      <c r="C722" s="12"/>
      <c r="D722" s="10"/>
      <c r="E722" s="13"/>
      <c r="F722" s="12"/>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3"/>
      <c r="C723" s="12"/>
      <c r="D723" s="10"/>
      <c r="E723" s="13"/>
      <c r="F723" s="12"/>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3"/>
      <c r="C724" s="12"/>
      <c r="D724" s="10"/>
      <c r="E724" s="13"/>
      <c r="F724" s="12"/>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3"/>
      <c r="C725" s="12"/>
      <c r="D725" s="10"/>
      <c r="E725" s="13"/>
      <c r="F725" s="12"/>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3"/>
      <c r="C726" s="12"/>
      <c r="D726" s="10"/>
      <c r="E726" s="13"/>
      <c r="F726" s="12"/>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3"/>
      <c r="C727" s="12"/>
      <c r="D727" s="10"/>
      <c r="E727" s="13"/>
      <c r="F727" s="12"/>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3"/>
      <c r="C728" s="12"/>
      <c r="D728" s="10"/>
      <c r="E728" s="13"/>
      <c r="F728" s="12"/>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3"/>
      <c r="C729" s="12"/>
      <c r="D729" s="10"/>
      <c r="E729" s="13"/>
      <c r="F729" s="12"/>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3"/>
      <c r="C730" s="12"/>
      <c r="D730" s="10"/>
      <c r="E730" s="13"/>
      <c r="F730" s="12"/>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3"/>
      <c r="C731" s="12"/>
      <c r="D731" s="10"/>
      <c r="E731" s="13"/>
      <c r="F731" s="12"/>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3"/>
      <c r="C732" s="12"/>
      <c r="D732" s="10"/>
      <c r="E732" s="13"/>
      <c r="F732" s="12"/>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3"/>
      <c r="C733" s="12"/>
      <c r="D733" s="10"/>
      <c r="E733" s="13"/>
      <c r="F733" s="12"/>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3"/>
      <c r="C734" s="12"/>
      <c r="D734" s="10"/>
      <c r="E734" s="13"/>
      <c r="F734" s="12"/>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3"/>
      <c r="C735" s="12"/>
      <c r="D735" s="10"/>
      <c r="E735" s="13"/>
      <c r="F735" s="12"/>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3"/>
      <c r="C736" s="12"/>
      <c r="D736" s="10"/>
      <c r="E736" s="13"/>
      <c r="F736" s="12"/>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3"/>
      <c r="C737" s="12"/>
      <c r="D737" s="10"/>
      <c r="E737" s="13"/>
      <c r="F737" s="12"/>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3"/>
      <c r="C738" s="12"/>
      <c r="D738" s="10"/>
      <c r="E738" s="13"/>
      <c r="F738" s="12"/>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3"/>
      <c r="C739" s="12"/>
      <c r="D739" s="10"/>
      <c r="E739" s="13"/>
      <c r="F739" s="12"/>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3"/>
      <c r="C740" s="12"/>
      <c r="D740" s="10"/>
      <c r="E740" s="13"/>
      <c r="F740" s="12"/>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3"/>
      <c r="C741" s="12"/>
      <c r="D741" s="10"/>
      <c r="E741" s="13"/>
      <c r="F741" s="12"/>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3"/>
      <c r="C742" s="12"/>
      <c r="D742" s="10"/>
      <c r="E742" s="13"/>
      <c r="F742" s="12"/>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3"/>
      <c r="C743" s="12"/>
      <c r="D743" s="10"/>
      <c r="E743" s="13"/>
      <c r="F743" s="12"/>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3"/>
      <c r="C744" s="12"/>
      <c r="D744" s="10"/>
      <c r="E744" s="13"/>
      <c r="F744" s="12"/>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3"/>
      <c r="C745" s="12"/>
      <c r="D745" s="10"/>
      <c r="E745" s="13"/>
      <c r="F745" s="12"/>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3"/>
      <c r="C746" s="12"/>
      <c r="D746" s="10"/>
      <c r="E746" s="13"/>
      <c r="F746" s="12"/>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3"/>
      <c r="C747" s="12"/>
      <c r="D747" s="10"/>
      <c r="E747" s="13"/>
      <c r="F747" s="12"/>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3"/>
      <c r="C748" s="12"/>
      <c r="D748" s="10"/>
      <c r="E748" s="13"/>
      <c r="F748" s="12"/>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3"/>
      <c r="C749" s="12"/>
      <c r="D749" s="10"/>
      <c r="E749" s="13"/>
      <c r="F749" s="12"/>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3"/>
      <c r="C750" s="12"/>
      <c r="D750" s="10"/>
      <c r="E750" s="13"/>
      <c r="F750" s="12"/>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3"/>
      <c r="C751" s="12"/>
      <c r="D751" s="10"/>
      <c r="E751" s="13"/>
      <c r="F751" s="12"/>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3"/>
      <c r="C752" s="12"/>
      <c r="D752" s="10"/>
      <c r="E752" s="13"/>
      <c r="F752" s="12"/>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3"/>
      <c r="C753" s="12"/>
      <c r="D753" s="10"/>
      <c r="E753" s="13"/>
      <c r="F753" s="12"/>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3"/>
      <c r="C754" s="12"/>
      <c r="D754" s="10"/>
      <c r="E754" s="13"/>
      <c r="F754" s="12"/>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3"/>
      <c r="C755" s="12"/>
      <c r="D755" s="10"/>
      <c r="E755" s="13"/>
      <c r="F755" s="12"/>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3"/>
      <c r="C756" s="12"/>
      <c r="D756" s="10"/>
      <c r="E756" s="13"/>
      <c r="F756" s="12"/>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3"/>
      <c r="C757" s="12"/>
      <c r="D757" s="10"/>
      <c r="E757" s="13"/>
      <c r="F757" s="12"/>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3"/>
      <c r="C758" s="12"/>
      <c r="D758" s="10"/>
      <c r="E758" s="13"/>
      <c r="F758" s="12"/>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3"/>
      <c r="C759" s="12"/>
      <c r="D759" s="10"/>
      <c r="E759" s="13"/>
      <c r="F759" s="12"/>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3"/>
      <c r="C760" s="12"/>
      <c r="D760" s="10"/>
      <c r="E760" s="13"/>
      <c r="F760" s="12"/>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3"/>
      <c r="C761" s="12"/>
      <c r="D761" s="10"/>
      <c r="E761" s="13"/>
      <c r="F761" s="12"/>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3"/>
      <c r="C762" s="12"/>
      <c r="D762" s="10"/>
      <c r="E762" s="13"/>
      <c r="F762" s="12"/>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3"/>
      <c r="C763" s="12"/>
      <c r="D763" s="10"/>
      <c r="E763" s="13"/>
      <c r="F763" s="12"/>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3"/>
      <c r="C764" s="12"/>
      <c r="D764" s="10"/>
      <c r="E764" s="13"/>
      <c r="F764" s="12"/>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3"/>
      <c r="C765" s="12"/>
      <c r="D765" s="10"/>
      <c r="E765" s="13"/>
      <c r="F765" s="12"/>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3"/>
      <c r="C766" s="12"/>
      <c r="D766" s="10"/>
      <c r="E766" s="13"/>
      <c r="F766" s="12"/>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3"/>
      <c r="C767" s="12"/>
      <c r="D767" s="10"/>
      <c r="E767" s="13"/>
      <c r="F767" s="12"/>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3"/>
      <c r="C768" s="12"/>
      <c r="D768" s="10"/>
      <c r="E768" s="13"/>
      <c r="F768" s="12"/>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3"/>
      <c r="C769" s="12"/>
      <c r="D769" s="10"/>
      <c r="E769" s="13"/>
      <c r="F769" s="12"/>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3"/>
      <c r="C770" s="12"/>
      <c r="D770" s="10"/>
      <c r="E770" s="13"/>
      <c r="F770" s="12"/>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3"/>
      <c r="C771" s="12"/>
      <c r="D771" s="10"/>
      <c r="E771" s="13"/>
      <c r="F771" s="12"/>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3"/>
      <c r="C772" s="12"/>
      <c r="D772" s="10"/>
      <c r="E772" s="13"/>
      <c r="F772" s="12"/>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3"/>
      <c r="C773" s="12"/>
      <c r="D773" s="10"/>
      <c r="E773" s="13"/>
      <c r="F773" s="12"/>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3"/>
      <c r="C774" s="12"/>
      <c r="D774" s="10"/>
      <c r="E774" s="13"/>
      <c r="F774" s="12"/>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3"/>
      <c r="C775" s="12"/>
      <c r="D775" s="10"/>
      <c r="E775" s="13"/>
      <c r="F775" s="12"/>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3"/>
      <c r="C776" s="12"/>
      <c r="D776" s="10"/>
      <c r="E776" s="13"/>
      <c r="F776" s="12"/>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3"/>
      <c r="C777" s="12"/>
      <c r="D777" s="10"/>
      <c r="E777" s="13"/>
      <c r="F777" s="12"/>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3"/>
      <c r="C778" s="12"/>
      <c r="D778" s="10"/>
      <c r="E778" s="13"/>
      <c r="F778" s="12"/>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3"/>
      <c r="C779" s="12"/>
      <c r="D779" s="10"/>
      <c r="E779" s="13"/>
      <c r="F779" s="12"/>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3"/>
      <c r="C780" s="12"/>
      <c r="D780" s="10"/>
      <c r="E780" s="13"/>
      <c r="F780" s="12"/>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3"/>
      <c r="C781" s="12"/>
      <c r="D781" s="10"/>
      <c r="E781" s="13"/>
      <c r="F781" s="12"/>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3"/>
      <c r="C782" s="12"/>
      <c r="D782" s="10"/>
      <c r="E782" s="13"/>
      <c r="F782" s="12"/>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3"/>
      <c r="C783" s="12"/>
      <c r="D783" s="10"/>
      <c r="E783" s="13"/>
      <c r="F783" s="12"/>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3"/>
      <c r="C784" s="12"/>
      <c r="D784" s="10"/>
      <c r="E784" s="13"/>
      <c r="F784" s="12"/>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3"/>
      <c r="C785" s="12"/>
      <c r="D785" s="10"/>
      <c r="E785" s="13"/>
      <c r="F785" s="12"/>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3"/>
      <c r="C786" s="12"/>
      <c r="D786" s="10"/>
      <c r="E786" s="13"/>
      <c r="F786" s="12"/>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3"/>
      <c r="C787" s="12"/>
      <c r="D787" s="10"/>
      <c r="E787" s="13"/>
      <c r="F787" s="12"/>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3"/>
      <c r="C788" s="12"/>
      <c r="D788" s="10"/>
      <c r="E788" s="13"/>
      <c r="F788" s="12"/>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3"/>
      <c r="C789" s="12"/>
      <c r="D789" s="10"/>
      <c r="E789" s="13"/>
      <c r="F789" s="12"/>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3"/>
      <c r="C790" s="12"/>
      <c r="D790" s="10"/>
      <c r="E790" s="13"/>
      <c r="F790" s="12"/>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3"/>
      <c r="C791" s="12"/>
      <c r="D791" s="10"/>
      <c r="E791" s="13"/>
      <c r="F791" s="12"/>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3"/>
      <c r="C792" s="12"/>
      <c r="D792" s="10"/>
      <c r="E792" s="13"/>
      <c r="F792" s="12"/>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3"/>
      <c r="C793" s="12"/>
      <c r="D793" s="10"/>
      <c r="E793" s="13"/>
      <c r="F793" s="12"/>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3"/>
      <c r="C794" s="12"/>
      <c r="D794" s="10"/>
      <c r="E794" s="13"/>
      <c r="F794" s="12"/>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3"/>
      <c r="C795" s="12"/>
      <c r="D795" s="10"/>
      <c r="E795" s="13"/>
      <c r="F795" s="12"/>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3"/>
      <c r="C796" s="12"/>
      <c r="D796" s="10"/>
      <c r="E796" s="13"/>
      <c r="F796" s="12"/>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3"/>
      <c r="C797" s="12"/>
      <c r="D797" s="10"/>
      <c r="E797" s="13"/>
      <c r="F797" s="12"/>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3"/>
      <c r="C798" s="12"/>
      <c r="D798" s="10"/>
      <c r="E798" s="13"/>
      <c r="F798" s="12"/>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3"/>
      <c r="C799" s="12"/>
      <c r="D799" s="10"/>
      <c r="E799" s="13"/>
      <c r="F799" s="12"/>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3"/>
      <c r="C800" s="12"/>
      <c r="D800" s="10"/>
      <c r="E800" s="13"/>
      <c r="F800" s="12"/>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3"/>
      <c r="C801" s="12"/>
      <c r="D801" s="10"/>
      <c r="E801" s="13"/>
      <c r="F801" s="12"/>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3"/>
      <c r="C802" s="12"/>
      <c r="D802" s="10"/>
      <c r="E802" s="13"/>
      <c r="F802" s="12"/>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3"/>
      <c r="C803" s="12"/>
      <c r="D803" s="10"/>
      <c r="E803" s="13"/>
      <c r="F803" s="12"/>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3"/>
      <c r="C804" s="12"/>
      <c r="D804" s="10"/>
      <c r="E804" s="13"/>
      <c r="F804" s="12"/>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3"/>
      <c r="C805" s="12"/>
      <c r="D805" s="10"/>
      <c r="E805" s="13"/>
      <c r="F805" s="12"/>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3"/>
      <c r="C806" s="12"/>
      <c r="D806" s="10"/>
      <c r="E806" s="13"/>
      <c r="F806" s="12"/>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3"/>
      <c r="C807" s="12"/>
      <c r="D807" s="10"/>
      <c r="E807" s="13"/>
      <c r="F807" s="12"/>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3"/>
      <c r="C808" s="12"/>
      <c r="D808" s="10"/>
      <c r="E808" s="13"/>
      <c r="F808" s="12"/>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3"/>
      <c r="C809" s="12"/>
      <c r="D809" s="10"/>
      <c r="E809" s="13"/>
      <c r="F809" s="12"/>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3"/>
      <c r="C810" s="12"/>
      <c r="D810" s="10"/>
      <c r="E810" s="13"/>
      <c r="F810" s="12"/>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3"/>
      <c r="C811" s="12"/>
      <c r="D811" s="10"/>
      <c r="E811" s="13"/>
      <c r="F811" s="12"/>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3"/>
      <c r="C812" s="12"/>
      <c r="D812" s="10"/>
      <c r="E812" s="13"/>
      <c r="F812" s="12"/>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3"/>
      <c r="C813" s="12"/>
      <c r="D813" s="10"/>
      <c r="E813" s="13"/>
      <c r="F813" s="12"/>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3"/>
      <c r="C814" s="12"/>
      <c r="D814" s="10"/>
      <c r="E814" s="13"/>
      <c r="F814" s="12"/>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3"/>
      <c r="C815" s="12"/>
      <c r="D815" s="10"/>
      <c r="E815" s="13"/>
      <c r="F815" s="12"/>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3"/>
      <c r="C816" s="12"/>
      <c r="D816" s="10"/>
      <c r="E816" s="13"/>
      <c r="F816" s="12"/>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3"/>
      <c r="C817" s="12"/>
      <c r="D817" s="10"/>
      <c r="E817" s="13"/>
      <c r="F817" s="12"/>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3"/>
      <c r="C818" s="12"/>
      <c r="D818" s="10"/>
      <c r="E818" s="13"/>
      <c r="F818" s="12"/>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3"/>
      <c r="C819" s="12"/>
      <c r="D819" s="10"/>
      <c r="E819" s="13"/>
      <c r="F819" s="12"/>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3"/>
      <c r="C820" s="12"/>
      <c r="D820" s="10"/>
      <c r="E820" s="13"/>
      <c r="F820" s="12"/>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3"/>
      <c r="C821" s="12"/>
      <c r="D821" s="10"/>
      <c r="E821" s="13"/>
      <c r="F821" s="12"/>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3"/>
      <c r="C822" s="12"/>
      <c r="D822" s="10"/>
      <c r="E822" s="13"/>
      <c r="F822" s="12"/>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3"/>
      <c r="C823" s="12"/>
      <c r="D823" s="10"/>
      <c r="E823" s="13"/>
      <c r="F823" s="12"/>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3"/>
      <c r="C824" s="12"/>
      <c r="D824" s="10"/>
      <c r="E824" s="13"/>
      <c r="F824" s="12"/>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3"/>
      <c r="C825" s="12"/>
      <c r="D825" s="10"/>
      <c r="E825" s="13"/>
      <c r="F825" s="12"/>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3"/>
      <c r="C826" s="12"/>
      <c r="D826" s="10"/>
      <c r="E826" s="13"/>
      <c r="F826" s="12"/>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3"/>
      <c r="C827" s="12"/>
      <c r="D827" s="10"/>
      <c r="E827" s="13"/>
      <c r="F827" s="12"/>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3"/>
      <c r="C828" s="12"/>
      <c r="D828" s="10"/>
      <c r="E828" s="13"/>
      <c r="F828" s="12"/>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3"/>
      <c r="C829" s="12"/>
      <c r="D829" s="10"/>
      <c r="E829" s="13"/>
      <c r="F829" s="12"/>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3"/>
      <c r="C830" s="12"/>
      <c r="D830" s="10"/>
      <c r="E830" s="13"/>
      <c r="F830" s="12"/>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3"/>
      <c r="C831" s="12"/>
      <c r="D831" s="10"/>
      <c r="E831" s="13"/>
      <c r="F831" s="12"/>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3"/>
      <c r="C832" s="12"/>
      <c r="D832" s="10"/>
      <c r="E832" s="13"/>
      <c r="F832" s="12"/>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3"/>
      <c r="C833" s="12"/>
      <c r="D833" s="10"/>
      <c r="E833" s="13"/>
      <c r="F833" s="12"/>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3"/>
      <c r="C834" s="12"/>
      <c r="D834" s="10"/>
      <c r="E834" s="13"/>
      <c r="F834" s="12"/>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3"/>
      <c r="C835" s="12"/>
      <c r="D835" s="10"/>
      <c r="E835" s="13"/>
      <c r="F835" s="12"/>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3"/>
      <c r="C836" s="12"/>
      <c r="D836" s="10"/>
      <c r="E836" s="13"/>
      <c r="F836" s="12"/>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3"/>
      <c r="C837" s="12"/>
      <c r="D837" s="10"/>
      <c r="E837" s="13"/>
      <c r="F837" s="12"/>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3"/>
      <c r="C838" s="12"/>
      <c r="D838" s="10"/>
      <c r="E838" s="13"/>
      <c r="F838" s="12"/>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3"/>
      <c r="C839" s="12"/>
      <c r="D839" s="10"/>
      <c r="E839" s="13"/>
      <c r="F839" s="12"/>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3"/>
      <c r="C840" s="12"/>
      <c r="D840" s="10"/>
      <c r="E840" s="13"/>
      <c r="F840" s="12"/>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3"/>
      <c r="C841" s="12"/>
      <c r="D841" s="10"/>
      <c r="E841" s="13"/>
      <c r="F841" s="12"/>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3"/>
      <c r="C842" s="12"/>
      <c r="D842" s="10"/>
      <c r="E842" s="13"/>
      <c r="F842" s="12"/>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3"/>
      <c r="C843" s="12"/>
      <c r="D843" s="10"/>
      <c r="E843" s="13"/>
      <c r="F843" s="12"/>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3"/>
      <c r="C844" s="12"/>
      <c r="D844" s="10"/>
      <c r="E844" s="13"/>
      <c r="F844" s="12"/>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3"/>
      <c r="C845" s="12"/>
      <c r="D845" s="10"/>
      <c r="E845" s="13"/>
      <c r="F845" s="12"/>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3"/>
      <c r="C846" s="12"/>
      <c r="D846" s="10"/>
      <c r="E846" s="13"/>
      <c r="F846" s="12"/>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3"/>
      <c r="C847" s="12"/>
      <c r="D847" s="10"/>
      <c r="E847" s="13"/>
      <c r="F847" s="12"/>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3"/>
      <c r="C848" s="12"/>
      <c r="D848" s="10"/>
      <c r="E848" s="13"/>
      <c r="F848" s="12"/>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3"/>
      <c r="C849" s="12"/>
      <c r="D849" s="10"/>
      <c r="E849" s="13"/>
      <c r="F849" s="12"/>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3"/>
      <c r="C850" s="12"/>
      <c r="D850" s="10"/>
      <c r="E850" s="13"/>
      <c r="F850" s="12"/>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3"/>
      <c r="C851" s="12"/>
      <c r="D851" s="10"/>
      <c r="E851" s="13"/>
      <c r="F851" s="12"/>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3"/>
      <c r="C852" s="12"/>
      <c r="D852" s="10"/>
      <c r="E852" s="13"/>
      <c r="F852" s="12"/>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3"/>
      <c r="C853" s="12"/>
      <c r="D853" s="10"/>
      <c r="E853" s="13"/>
      <c r="F853" s="12"/>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3"/>
      <c r="C854" s="12"/>
      <c r="D854" s="10"/>
      <c r="E854" s="13"/>
      <c r="F854" s="12"/>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3"/>
      <c r="C855" s="12"/>
      <c r="D855" s="10"/>
      <c r="E855" s="13"/>
      <c r="F855" s="12"/>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3"/>
      <c r="C856" s="12"/>
      <c r="D856" s="10"/>
      <c r="E856" s="13"/>
      <c r="F856" s="12"/>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3"/>
      <c r="C857" s="12"/>
      <c r="D857" s="10"/>
      <c r="E857" s="13"/>
      <c r="F857" s="12"/>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3"/>
      <c r="C858" s="12"/>
      <c r="D858" s="10"/>
      <c r="E858" s="13"/>
      <c r="F858" s="12"/>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3"/>
      <c r="C859" s="12"/>
      <c r="D859" s="10"/>
      <c r="E859" s="13"/>
      <c r="F859" s="12"/>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3"/>
      <c r="C860" s="12"/>
      <c r="D860" s="10"/>
      <c r="E860" s="13"/>
      <c r="F860" s="12"/>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3"/>
      <c r="C861" s="12"/>
      <c r="D861" s="10"/>
      <c r="E861" s="13"/>
      <c r="F861" s="12"/>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3"/>
      <c r="C862" s="12"/>
      <c r="D862" s="10"/>
      <c r="E862" s="13"/>
      <c r="F862" s="12"/>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3"/>
      <c r="C863" s="12"/>
      <c r="D863" s="10"/>
      <c r="E863" s="13"/>
      <c r="F863" s="12"/>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3"/>
      <c r="C864" s="12"/>
      <c r="D864" s="10"/>
      <c r="E864" s="13"/>
      <c r="F864" s="12"/>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3"/>
      <c r="C865" s="12"/>
      <c r="D865" s="10"/>
      <c r="E865" s="13"/>
      <c r="F865" s="12"/>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3"/>
      <c r="C866" s="12"/>
      <c r="D866" s="10"/>
      <c r="E866" s="13"/>
      <c r="F866" s="12"/>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3"/>
      <c r="C867" s="12"/>
      <c r="D867" s="10"/>
      <c r="E867" s="13"/>
      <c r="F867" s="12"/>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3"/>
      <c r="C868" s="12"/>
      <c r="D868" s="10"/>
      <c r="E868" s="13"/>
      <c r="F868" s="12"/>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3"/>
      <c r="C869" s="12"/>
      <c r="D869" s="10"/>
      <c r="E869" s="13"/>
      <c r="F869" s="12"/>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3"/>
      <c r="C870" s="12"/>
      <c r="D870" s="10"/>
      <c r="E870" s="13"/>
      <c r="F870" s="12"/>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3"/>
      <c r="C871" s="12"/>
      <c r="D871" s="10"/>
      <c r="E871" s="13"/>
      <c r="F871" s="12"/>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3"/>
      <c r="C872" s="12"/>
      <c r="D872" s="10"/>
      <c r="E872" s="13"/>
      <c r="F872" s="12"/>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3"/>
      <c r="C873" s="12"/>
      <c r="D873" s="10"/>
      <c r="E873" s="13"/>
      <c r="F873" s="12"/>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3"/>
      <c r="C874" s="12"/>
      <c r="D874" s="10"/>
      <c r="E874" s="13"/>
      <c r="F874" s="12"/>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3"/>
      <c r="C875" s="12"/>
      <c r="D875" s="10"/>
      <c r="E875" s="13"/>
      <c r="F875" s="12"/>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3"/>
      <c r="C876" s="12"/>
      <c r="D876" s="10"/>
      <c r="E876" s="13"/>
      <c r="F876" s="12"/>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3"/>
      <c r="C877" s="12"/>
      <c r="D877" s="10"/>
      <c r="E877" s="13"/>
      <c r="F877" s="12"/>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3"/>
      <c r="C878" s="12"/>
      <c r="D878" s="10"/>
      <c r="E878" s="13"/>
      <c r="F878" s="12"/>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3"/>
      <c r="C879" s="12"/>
      <c r="D879" s="10"/>
      <c r="E879" s="13"/>
      <c r="F879" s="12"/>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3"/>
      <c r="C880" s="12"/>
      <c r="D880" s="10"/>
      <c r="E880" s="13"/>
      <c r="F880" s="12"/>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3"/>
      <c r="C881" s="12"/>
      <c r="D881" s="10"/>
      <c r="E881" s="13"/>
      <c r="F881" s="12"/>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3"/>
      <c r="C882" s="12"/>
      <c r="D882" s="10"/>
      <c r="E882" s="13"/>
      <c r="F882" s="12"/>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3"/>
      <c r="C883" s="12"/>
      <c r="D883" s="10"/>
      <c r="E883" s="13"/>
      <c r="F883" s="12"/>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3"/>
      <c r="C884" s="12"/>
      <c r="D884" s="10"/>
      <c r="E884" s="13"/>
      <c r="F884" s="12"/>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3"/>
      <c r="C885" s="12"/>
      <c r="D885" s="10"/>
      <c r="E885" s="13"/>
      <c r="F885" s="12"/>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3"/>
      <c r="C886" s="12"/>
      <c r="D886" s="10"/>
      <c r="E886" s="13"/>
      <c r="F886" s="12"/>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3"/>
      <c r="C887" s="12"/>
      <c r="D887" s="10"/>
      <c r="E887" s="13"/>
      <c r="F887" s="12"/>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3"/>
      <c r="C888" s="12"/>
      <c r="D888" s="10"/>
      <c r="E888" s="13"/>
      <c r="F888" s="12"/>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3"/>
      <c r="C889" s="12"/>
      <c r="D889" s="10"/>
      <c r="E889" s="13"/>
      <c r="F889" s="12"/>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3"/>
      <c r="C890" s="12"/>
      <c r="D890" s="10"/>
      <c r="E890" s="13"/>
      <c r="F890" s="12"/>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3"/>
      <c r="C891" s="12"/>
      <c r="D891" s="10"/>
      <c r="E891" s="13"/>
      <c r="F891" s="12"/>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3"/>
      <c r="C892" s="12"/>
      <c r="D892" s="10"/>
      <c r="E892" s="13"/>
      <c r="F892" s="12"/>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3"/>
      <c r="C893" s="12"/>
      <c r="D893" s="10"/>
      <c r="E893" s="13"/>
      <c r="F893" s="12"/>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3"/>
      <c r="C894" s="12"/>
      <c r="D894" s="10"/>
      <c r="E894" s="13"/>
      <c r="F894" s="12"/>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3"/>
      <c r="C895" s="12"/>
      <c r="D895" s="10"/>
      <c r="E895" s="13"/>
      <c r="F895" s="12"/>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3"/>
      <c r="C896" s="12"/>
      <c r="D896" s="10"/>
      <c r="E896" s="13"/>
      <c r="F896" s="12"/>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3"/>
      <c r="C897" s="12"/>
      <c r="D897" s="10"/>
      <c r="E897" s="13"/>
      <c r="F897" s="12"/>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3"/>
      <c r="C898" s="12"/>
      <c r="D898" s="10"/>
      <c r="E898" s="13"/>
      <c r="F898" s="12"/>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3"/>
      <c r="C899" s="12"/>
      <c r="D899" s="10"/>
      <c r="E899" s="13"/>
      <c r="F899" s="12"/>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3"/>
      <c r="C900" s="12"/>
      <c r="D900" s="10"/>
      <c r="E900" s="13"/>
      <c r="F900" s="12"/>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3"/>
      <c r="C901" s="12"/>
      <c r="D901" s="10"/>
      <c r="E901" s="13"/>
      <c r="F901" s="12"/>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3"/>
      <c r="C902" s="12"/>
      <c r="D902" s="10"/>
      <c r="E902" s="13"/>
      <c r="F902" s="12"/>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3"/>
      <c r="C903" s="12"/>
      <c r="D903" s="10"/>
      <c r="E903" s="13"/>
      <c r="F903" s="12"/>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3"/>
      <c r="C904" s="12"/>
      <c r="D904" s="10"/>
      <c r="E904" s="13"/>
      <c r="F904" s="12"/>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3"/>
      <c r="C905" s="12"/>
      <c r="D905" s="10"/>
      <c r="E905" s="13"/>
      <c r="F905" s="12"/>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3"/>
      <c r="C906" s="12"/>
      <c r="D906" s="10"/>
      <c r="E906" s="13"/>
      <c r="F906" s="12"/>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3"/>
      <c r="C907" s="12"/>
      <c r="D907" s="10"/>
      <c r="E907" s="13"/>
      <c r="F907" s="12"/>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3"/>
      <c r="C908" s="12"/>
      <c r="D908" s="10"/>
      <c r="E908" s="13"/>
      <c r="F908" s="12"/>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3"/>
      <c r="C909" s="12"/>
      <c r="D909" s="10"/>
      <c r="E909" s="13"/>
      <c r="F909" s="12"/>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3"/>
      <c r="C910" s="12"/>
      <c r="D910" s="10"/>
      <c r="E910" s="13"/>
      <c r="F910" s="12"/>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3"/>
      <c r="C911" s="12"/>
      <c r="D911" s="10"/>
      <c r="E911" s="13"/>
      <c r="F911" s="12"/>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3"/>
      <c r="C912" s="12"/>
      <c r="D912" s="10"/>
      <c r="E912" s="13"/>
      <c r="F912" s="12"/>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3"/>
      <c r="C913" s="12"/>
      <c r="D913" s="10"/>
      <c r="E913" s="13"/>
      <c r="F913" s="12"/>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3"/>
      <c r="C914" s="12"/>
      <c r="D914" s="10"/>
      <c r="E914" s="13"/>
      <c r="F914" s="12"/>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3"/>
      <c r="C915" s="12"/>
      <c r="D915" s="10"/>
      <c r="E915" s="13"/>
      <c r="F915" s="12"/>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3"/>
      <c r="C916" s="12"/>
      <c r="D916" s="10"/>
      <c r="E916" s="13"/>
      <c r="F916" s="12"/>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3"/>
      <c r="C917" s="12"/>
      <c r="D917" s="10"/>
      <c r="E917" s="13"/>
      <c r="F917" s="12"/>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3"/>
      <c r="C918" s="12"/>
      <c r="D918" s="10"/>
      <c r="E918" s="13"/>
      <c r="F918" s="12"/>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3"/>
      <c r="C919" s="12"/>
      <c r="D919" s="10"/>
      <c r="E919" s="13"/>
      <c r="F919" s="12"/>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3"/>
      <c r="C920" s="12"/>
      <c r="D920" s="10"/>
      <c r="E920" s="13"/>
      <c r="F920" s="12"/>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3"/>
      <c r="C921" s="12"/>
      <c r="D921" s="10"/>
      <c r="E921" s="13"/>
      <c r="F921" s="12"/>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3"/>
      <c r="C922" s="12"/>
      <c r="D922" s="10"/>
      <c r="E922" s="13"/>
      <c r="F922" s="12"/>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3"/>
      <c r="C923" s="12"/>
      <c r="D923" s="10"/>
      <c r="E923" s="13"/>
      <c r="F923" s="12"/>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3"/>
      <c r="C924" s="12"/>
      <c r="D924" s="10"/>
      <c r="E924" s="13"/>
      <c r="F924" s="12"/>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3"/>
      <c r="C925" s="12"/>
      <c r="D925" s="10"/>
      <c r="E925" s="13"/>
      <c r="F925" s="12"/>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3"/>
      <c r="C926" s="12"/>
      <c r="D926" s="10"/>
      <c r="E926" s="13"/>
      <c r="F926" s="12"/>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3"/>
      <c r="C927" s="12"/>
      <c r="D927" s="10"/>
      <c r="E927" s="13"/>
      <c r="F927" s="12"/>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3"/>
      <c r="C928" s="12"/>
      <c r="D928" s="10"/>
      <c r="E928" s="13"/>
      <c r="F928" s="12"/>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3"/>
      <c r="C929" s="12"/>
      <c r="D929" s="10"/>
      <c r="E929" s="13"/>
      <c r="F929" s="12"/>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3"/>
      <c r="C930" s="12"/>
      <c r="D930" s="10"/>
      <c r="E930" s="13"/>
      <c r="F930" s="12"/>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3"/>
      <c r="C931" s="12"/>
      <c r="D931" s="10"/>
      <c r="E931" s="13"/>
      <c r="F931" s="12"/>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3"/>
      <c r="C932" s="12"/>
      <c r="D932" s="10"/>
      <c r="E932" s="13"/>
      <c r="F932" s="12"/>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3"/>
      <c r="C933" s="12"/>
      <c r="D933" s="10"/>
      <c r="E933" s="13"/>
      <c r="F933" s="12"/>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3"/>
      <c r="C934" s="12"/>
      <c r="D934" s="10"/>
      <c r="E934" s="13"/>
      <c r="F934" s="12"/>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3"/>
      <c r="C935" s="12"/>
      <c r="D935" s="10"/>
      <c r="E935" s="13"/>
      <c r="F935" s="12"/>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3"/>
      <c r="C936" s="12"/>
      <c r="D936" s="10"/>
      <c r="E936" s="13"/>
      <c r="F936" s="12"/>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3"/>
      <c r="C937" s="12"/>
      <c r="D937" s="10"/>
      <c r="E937" s="13"/>
      <c r="F937" s="12"/>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3"/>
      <c r="C938" s="12"/>
      <c r="D938" s="10"/>
      <c r="E938" s="13"/>
      <c r="F938" s="12"/>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3"/>
      <c r="C939" s="12"/>
      <c r="D939" s="10"/>
      <c r="E939" s="13"/>
      <c r="F939" s="12"/>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3"/>
      <c r="C940" s="12"/>
      <c r="D940" s="10"/>
      <c r="E940" s="13"/>
      <c r="F940" s="12"/>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3"/>
      <c r="C941" s="12"/>
      <c r="D941" s="10"/>
      <c r="E941" s="13"/>
      <c r="F941" s="12"/>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3"/>
      <c r="C942" s="12"/>
      <c r="D942" s="10"/>
      <c r="E942" s="13"/>
      <c r="F942" s="12"/>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3"/>
      <c r="C943" s="12"/>
      <c r="D943" s="10"/>
      <c r="E943" s="13"/>
      <c r="F943" s="12"/>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3"/>
      <c r="C944" s="12"/>
      <c r="D944" s="10"/>
      <c r="E944" s="13"/>
      <c r="F944" s="12"/>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3"/>
      <c r="C945" s="12"/>
      <c r="D945" s="10"/>
      <c r="E945" s="13"/>
      <c r="F945" s="12"/>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3"/>
      <c r="C946" s="12"/>
      <c r="D946" s="10"/>
      <c r="E946" s="13"/>
      <c r="F946" s="12"/>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3"/>
      <c r="C947" s="12"/>
      <c r="D947" s="10"/>
      <c r="E947" s="13"/>
      <c r="F947" s="12"/>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3"/>
      <c r="C948" s="12"/>
      <c r="D948" s="10"/>
      <c r="E948" s="13"/>
      <c r="F948" s="12"/>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3"/>
      <c r="C949" s="12"/>
      <c r="D949" s="10"/>
      <c r="E949" s="13"/>
      <c r="F949" s="12"/>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3"/>
      <c r="C950" s="12"/>
      <c r="D950" s="10"/>
      <c r="E950" s="13"/>
      <c r="F950" s="12"/>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3"/>
      <c r="C951" s="12"/>
      <c r="D951" s="10"/>
      <c r="E951" s="13"/>
      <c r="F951" s="12"/>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3"/>
      <c r="C952" s="12"/>
      <c r="D952" s="10"/>
      <c r="E952" s="13"/>
      <c r="F952" s="12"/>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3"/>
      <c r="C953" s="12"/>
      <c r="D953" s="10"/>
      <c r="E953" s="13"/>
      <c r="F953" s="12"/>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3"/>
      <c r="C954" s="12"/>
      <c r="D954" s="10"/>
      <c r="E954" s="13"/>
      <c r="F954" s="12"/>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3"/>
      <c r="C955" s="12"/>
      <c r="D955" s="10"/>
      <c r="E955" s="13"/>
      <c r="F955" s="12"/>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3"/>
      <c r="C956" s="12"/>
      <c r="D956" s="10"/>
      <c r="E956" s="13"/>
      <c r="F956" s="12"/>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3"/>
      <c r="C957" s="12"/>
      <c r="D957" s="10"/>
      <c r="E957" s="13"/>
      <c r="F957" s="12"/>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3"/>
      <c r="C958" s="12"/>
      <c r="D958" s="10"/>
      <c r="E958" s="13"/>
      <c r="F958" s="12"/>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3"/>
      <c r="C959" s="12"/>
      <c r="D959" s="10"/>
      <c r="E959" s="13"/>
      <c r="F959" s="12"/>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3"/>
      <c r="C960" s="12"/>
      <c r="D960" s="10"/>
      <c r="E960" s="13"/>
      <c r="F960" s="12"/>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3"/>
      <c r="C961" s="12"/>
      <c r="D961" s="10"/>
      <c r="E961" s="13"/>
      <c r="F961" s="12"/>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3"/>
      <c r="C962" s="12"/>
      <c r="D962" s="10"/>
      <c r="E962" s="13"/>
      <c r="F962" s="12"/>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3"/>
      <c r="C963" s="12"/>
      <c r="D963" s="10"/>
      <c r="E963" s="13"/>
      <c r="F963" s="12"/>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3"/>
      <c r="C964" s="12"/>
      <c r="D964" s="10"/>
      <c r="E964" s="13"/>
      <c r="F964" s="12"/>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3"/>
      <c r="C965" s="12"/>
      <c r="D965" s="10"/>
      <c r="E965" s="13"/>
      <c r="F965" s="12"/>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3"/>
      <c r="C966" s="12"/>
      <c r="D966" s="10"/>
      <c r="E966" s="13"/>
      <c r="F966" s="12"/>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3"/>
      <c r="C967" s="12"/>
      <c r="D967" s="10"/>
      <c r="E967" s="13"/>
      <c r="F967" s="12"/>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3"/>
      <c r="C968" s="12"/>
      <c r="D968" s="10"/>
      <c r="E968" s="13"/>
      <c r="F968" s="12"/>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3"/>
      <c r="C969" s="12"/>
      <c r="D969" s="10"/>
      <c r="E969" s="13"/>
      <c r="F969" s="12"/>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3"/>
      <c r="C970" s="12"/>
      <c r="D970" s="10"/>
      <c r="E970" s="13"/>
      <c r="F970" s="12"/>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3"/>
      <c r="C971" s="12"/>
      <c r="D971" s="10"/>
      <c r="E971" s="13"/>
      <c r="F971" s="12"/>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3"/>
      <c r="C972" s="12"/>
      <c r="D972" s="10"/>
      <c r="E972" s="13"/>
      <c r="F972" s="12"/>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3"/>
      <c r="C973" s="12"/>
      <c r="D973" s="10"/>
      <c r="E973" s="13"/>
      <c r="F973" s="12"/>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3"/>
      <c r="C974" s="12"/>
      <c r="D974" s="10"/>
      <c r="E974" s="13"/>
      <c r="F974" s="12"/>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3"/>
      <c r="C975" s="12"/>
      <c r="D975" s="10"/>
      <c r="E975" s="13"/>
      <c r="F975" s="12"/>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3"/>
      <c r="C976" s="12"/>
      <c r="D976" s="10"/>
      <c r="E976" s="13"/>
      <c r="F976" s="12"/>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3"/>
      <c r="C977" s="12"/>
      <c r="D977" s="10"/>
      <c r="E977" s="13"/>
      <c r="F977" s="12"/>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3"/>
      <c r="C978" s="12"/>
      <c r="D978" s="10"/>
      <c r="E978" s="13"/>
      <c r="F978" s="12"/>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3"/>
      <c r="C979" s="12"/>
      <c r="D979" s="10"/>
      <c r="E979" s="13"/>
      <c r="F979" s="12"/>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3"/>
      <c r="C980" s="12"/>
      <c r="D980" s="10"/>
      <c r="E980" s="13"/>
      <c r="F980" s="12"/>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3"/>
      <c r="C981" s="12"/>
      <c r="D981" s="10"/>
      <c r="E981" s="13"/>
      <c r="F981" s="12"/>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3"/>
      <c r="C982" s="12"/>
      <c r="D982" s="10"/>
      <c r="E982" s="13"/>
      <c r="F982" s="12"/>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3"/>
      <c r="C983" s="12"/>
      <c r="D983" s="10"/>
      <c r="E983" s="13"/>
      <c r="F983" s="12"/>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3"/>
      <c r="C984" s="12"/>
      <c r="D984" s="10"/>
      <c r="E984" s="13"/>
      <c r="F984" s="12"/>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3"/>
      <c r="C985" s="12"/>
      <c r="D985" s="10"/>
      <c r="E985" s="13"/>
      <c r="F985" s="12"/>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3"/>
      <c r="C986" s="12"/>
      <c r="D986" s="10"/>
      <c r="E986" s="13"/>
      <c r="F986" s="12"/>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3"/>
      <c r="C987" s="12"/>
      <c r="D987" s="10"/>
      <c r="E987" s="13"/>
      <c r="F987" s="12"/>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3"/>
      <c r="C988" s="12"/>
      <c r="D988" s="10"/>
      <c r="E988" s="13"/>
      <c r="F988" s="12"/>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3"/>
      <c r="C989" s="12"/>
      <c r="D989" s="10"/>
      <c r="E989" s="13"/>
      <c r="F989" s="12"/>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3"/>
      <c r="C990" s="12"/>
      <c r="D990" s="10"/>
      <c r="E990" s="13"/>
      <c r="F990" s="12"/>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3"/>
      <c r="C991" s="12"/>
      <c r="D991" s="10"/>
      <c r="E991" s="13"/>
      <c r="F991" s="12"/>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3"/>
      <c r="C992" s="12"/>
      <c r="D992" s="10"/>
      <c r="E992" s="13"/>
      <c r="F992" s="12"/>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3"/>
      <c r="C993" s="12"/>
      <c r="D993" s="10"/>
      <c r="E993" s="13"/>
      <c r="F993" s="12"/>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3"/>
      <c r="C994" s="12"/>
      <c r="D994" s="10"/>
      <c r="E994" s="13"/>
      <c r="F994" s="12"/>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3"/>
      <c r="C995" s="12"/>
      <c r="D995" s="10"/>
      <c r="E995" s="13"/>
      <c r="F995" s="12"/>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3"/>
      <c r="C996" s="12"/>
      <c r="D996" s="10"/>
      <c r="E996" s="13"/>
      <c r="F996" s="12"/>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3"/>
      <c r="C997" s="12"/>
      <c r="D997" s="10"/>
      <c r="E997" s="13"/>
      <c r="F997" s="12"/>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3"/>
      <c r="C998" s="12"/>
      <c r="D998" s="10"/>
      <c r="E998" s="13"/>
      <c r="F998" s="12"/>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3"/>
      <c r="C999" s="12"/>
      <c r="D999" s="10"/>
      <c r="E999" s="13"/>
      <c r="F999" s="12"/>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3"/>
      <c r="C1000" s="12"/>
      <c r="D1000" s="10"/>
      <c r="E1000" s="13"/>
      <c r="F1000" s="12"/>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1">
    <mergeCell ref="B29:C29"/>
    <mergeCell ref="E29:F29"/>
    <mergeCell ref="B38:C38"/>
    <mergeCell ref="E38:F38"/>
    <mergeCell ref="C2:E2"/>
    <mergeCell ref="B3:F3"/>
    <mergeCell ref="B8:C8"/>
    <mergeCell ref="E8:F8"/>
    <mergeCell ref="B18:C18"/>
    <mergeCell ref="E18:F18"/>
    <mergeCell ref="E22:E23"/>
  </mergeCells>
  <dataValidations count="2">
    <dataValidation type="list" allowBlank="1" showErrorMessage="1" sqref="C10:C16 C20:C27 C31:C36 C40:C45" xr:uid="{00000000-0002-0000-0600-000000000000}">
      <formula1>$A$137:$A$139</formula1>
    </dataValidation>
    <dataValidation type="list" allowBlank="1" showErrorMessage="1" sqref="F10:F16 F20:F27 F31:F36 F40:F45" xr:uid="{00000000-0002-0000-0600-000001000000}">
      <formula1>$A$137:$A$140</formula1>
    </dataValidation>
  </dataValidation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abSelected="1" workbookViewId="0"/>
  </sheetViews>
  <sheetFormatPr defaultColWidth="14.453125" defaultRowHeight="15" customHeight="1"/>
  <cols>
    <col min="1" max="1" width="1.54296875" customWidth="1"/>
    <col min="2" max="2" width="37.54296875" customWidth="1"/>
    <col min="3" max="4" width="11.54296875" customWidth="1"/>
    <col min="5" max="5" width="36.453125" customWidth="1"/>
    <col min="6" max="6" width="43.81640625" customWidth="1"/>
    <col min="7" max="26" width="8.7265625" customWidth="1"/>
  </cols>
  <sheetData>
    <row r="1" spans="1:26" ht="4.5"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ht="58.5" customHeight="1">
      <c r="A2" s="10"/>
      <c r="B2" s="161" t="s">
        <v>202</v>
      </c>
      <c r="C2" s="148"/>
      <c r="D2" s="148"/>
      <c r="E2" s="148"/>
      <c r="F2" s="149"/>
      <c r="G2" s="78"/>
      <c r="H2" s="10"/>
      <c r="I2" s="10"/>
      <c r="J2" s="10"/>
      <c r="K2" s="10"/>
      <c r="L2" s="10"/>
      <c r="M2" s="10"/>
      <c r="N2" s="10"/>
      <c r="O2" s="10"/>
      <c r="P2" s="10"/>
      <c r="Q2" s="10"/>
      <c r="R2" s="10"/>
      <c r="S2" s="10"/>
      <c r="T2" s="10"/>
      <c r="U2" s="10"/>
      <c r="V2" s="10"/>
      <c r="W2" s="10"/>
      <c r="X2" s="10"/>
      <c r="Y2" s="10"/>
      <c r="Z2" s="10"/>
    </row>
    <row r="3" spans="1:26" ht="9" customHeight="1">
      <c r="A3" s="70"/>
      <c r="B3" s="45"/>
      <c r="C3" s="45"/>
      <c r="D3" s="45"/>
      <c r="E3" s="45"/>
      <c r="F3" s="45"/>
      <c r="G3" s="78"/>
      <c r="H3" s="10"/>
      <c r="I3" s="10"/>
      <c r="J3" s="10"/>
      <c r="K3" s="10"/>
      <c r="L3" s="10"/>
      <c r="M3" s="10"/>
      <c r="N3" s="10"/>
      <c r="O3" s="10"/>
      <c r="P3" s="10"/>
      <c r="Q3" s="10"/>
      <c r="R3" s="10"/>
      <c r="S3" s="10"/>
      <c r="T3" s="10"/>
      <c r="U3" s="10"/>
      <c r="V3" s="10"/>
      <c r="W3" s="10"/>
      <c r="X3" s="10"/>
      <c r="Y3" s="10"/>
      <c r="Z3" s="10"/>
    </row>
    <row r="4" spans="1:26" ht="13.5" customHeight="1">
      <c r="A4" s="70"/>
      <c r="B4" s="162" t="s">
        <v>119</v>
      </c>
      <c r="C4" s="163"/>
      <c r="D4" s="163"/>
      <c r="E4" s="164"/>
      <c r="F4" s="10" t="s">
        <v>120</v>
      </c>
      <c r="G4" s="78"/>
      <c r="H4" s="10"/>
      <c r="I4" s="10"/>
      <c r="J4" s="10"/>
      <c r="K4" s="10"/>
      <c r="L4" s="10"/>
      <c r="M4" s="10"/>
      <c r="N4" s="10"/>
      <c r="O4" s="10"/>
      <c r="P4" s="10"/>
      <c r="Q4" s="10"/>
      <c r="R4" s="10"/>
      <c r="S4" s="10"/>
      <c r="T4" s="10"/>
      <c r="U4" s="10"/>
      <c r="V4" s="10"/>
      <c r="W4" s="10"/>
      <c r="X4" s="10"/>
      <c r="Y4" s="10"/>
      <c r="Z4" s="10"/>
    </row>
    <row r="5" spans="1:26" ht="13.5" customHeight="1">
      <c r="A5" s="70"/>
      <c r="B5" s="165"/>
      <c r="C5" s="151"/>
      <c r="D5" s="151"/>
      <c r="E5" s="166"/>
      <c r="F5" s="46" t="s">
        <v>121</v>
      </c>
      <c r="G5" s="78"/>
      <c r="H5" s="10"/>
      <c r="I5" s="10"/>
      <c r="J5" s="10"/>
      <c r="K5" s="10"/>
      <c r="L5" s="10"/>
      <c r="M5" s="10"/>
      <c r="N5" s="10"/>
      <c r="O5" s="10"/>
      <c r="P5" s="10"/>
      <c r="Q5" s="10"/>
      <c r="R5" s="10"/>
      <c r="S5" s="10"/>
      <c r="T5" s="10"/>
      <c r="U5" s="10"/>
      <c r="V5" s="10"/>
      <c r="W5" s="10"/>
      <c r="X5" s="10"/>
      <c r="Y5" s="10"/>
      <c r="Z5" s="10"/>
    </row>
    <row r="6" spans="1:26" ht="13.5" customHeight="1">
      <c r="A6" s="70"/>
      <c r="B6" s="165"/>
      <c r="C6" s="151"/>
      <c r="D6" s="151"/>
      <c r="E6" s="166"/>
      <c r="F6" s="47" t="s">
        <v>122</v>
      </c>
      <c r="G6" s="78"/>
      <c r="H6" s="10"/>
      <c r="I6" s="10"/>
      <c r="J6" s="10"/>
      <c r="K6" s="10"/>
      <c r="L6" s="10"/>
      <c r="M6" s="10"/>
      <c r="N6" s="10"/>
      <c r="O6" s="10"/>
      <c r="P6" s="10"/>
      <c r="Q6" s="10"/>
      <c r="R6" s="10"/>
      <c r="S6" s="10"/>
      <c r="T6" s="10"/>
      <c r="U6" s="10"/>
      <c r="V6" s="10"/>
      <c r="W6" s="10"/>
      <c r="X6" s="10"/>
      <c r="Y6" s="10"/>
      <c r="Z6" s="10"/>
    </row>
    <row r="7" spans="1:26" ht="14.25" customHeight="1">
      <c r="A7" s="70"/>
      <c r="B7" s="167"/>
      <c r="C7" s="168"/>
      <c r="D7" s="168"/>
      <c r="E7" s="169"/>
      <c r="F7" s="48" t="s">
        <v>123</v>
      </c>
      <c r="G7" s="78"/>
      <c r="H7" s="10"/>
      <c r="I7" s="10"/>
      <c r="J7" s="10"/>
      <c r="K7" s="10"/>
      <c r="L7" s="10"/>
      <c r="M7" s="10"/>
      <c r="N7" s="10"/>
      <c r="O7" s="10"/>
      <c r="P7" s="10"/>
      <c r="Q7" s="10"/>
      <c r="R7" s="10"/>
      <c r="S7" s="10"/>
      <c r="T7" s="10"/>
      <c r="U7" s="10"/>
      <c r="V7" s="10"/>
      <c r="W7" s="10"/>
      <c r="X7" s="10"/>
      <c r="Y7" s="10"/>
      <c r="Z7" s="10"/>
    </row>
    <row r="8" spans="1:26" ht="9" customHeight="1">
      <c r="A8" s="70"/>
      <c r="B8" s="49"/>
      <c r="C8" s="49"/>
      <c r="D8" s="49"/>
      <c r="E8" s="49"/>
      <c r="F8" s="49"/>
      <c r="G8" s="78"/>
      <c r="H8" s="10"/>
      <c r="I8" s="10"/>
      <c r="J8" s="10"/>
      <c r="K8" s="10"/>
      <c r="L8" s="10"/>
      <c r="M8" s="10"/>
      <c r="N8" s="10"/>
      <c r="O8" s="10"/>
      <c r="P8" s="10"/>
      <c r="Q8" s="10"/>
      <c r="R8" s="10"/>
      <c r="S8" s="10"/>
      <c r="T8" s="10"/>
      <c r="U8" s="10"/>
      <c r="V8" s="10"/>
      <c r="W8" s="10"/>
      <c r="X8" s="10"/>
      <c r="Y8" s="10"/>
      <c r="Z8" s="10"/>
    </row>
    <row r="9" spans="1:26" ht="14.25" customHeight="1">
      <c r="A9" s="70"/>
      <c r="B9" s="176" t="s">
        <v>203</v>
      </c>
      <c r="C9" s="178" t="s">
        <v>125</v>
      </c>
      <c r="D9" s="179"/>
      <c r="E9" s="50" t="s">
        <v>126</v>
      </c>
      <c r="F9" s="79" t="s">
        <v>127</v>
      </c>
      <c r="G9" s="78"/>
      <c r="H9" s="10"/>
      <c r="I9" s="10"/>
      <c r="J9" s="10"/>
      <c r="K9" s="10"/>
      <c r="L9" s="10"/>
      <c r="M9" s="10"/>
      <c r="N9" s="10"/>
      <c r="O9" s="10"/>
      <c r="P9" s="10"/>
      <c r="Q9" s="10"/>
      <c r="R9" s="10"/>
      <c r="S9" s="10"/>
      <c r="T9" s="10"/>
      <c r="U9" s="10"/>
      <c r="V9" s="10"/>
      <c r="W9" s="10"/>
      <c r="X9" s="10"/>
      <c r="Y9" s="10"/>
      <c r="Z9" s="10"/>
    </row>
    <row r="10" spans="1:26" ht="14.25" customHeight="1">
      <c r="A10" s="70"/>
      <c r="B10" s="177"/>
      <c r="C10" s="52" t="s">
        <v>128</v>
      </c>
      <c r="D10" s="53" t="s">
        <v>129</v>
      </c>
      <c r="E10" s="54" t="s">
        <v>130</v>
      </c>
      <c r="F10" s="55"/>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80" t="s">
        <v>204</v>
      </c>
      <c r="C11" s="57" t="str">
        <f>IF(COUNTBLANK('Questionary Food Risk'!C10:C16)=7,"n/a",IF(COUNTIF('Questionary Food Risk'!C10:C16,'Questionary Food Risk'!$A$137)&gt;0,"n/a",IF(COUNTIF('Questionary Food Risk'!C10:C16,'Questionary Food Risk'!$A$138)&lt;2,"Low",IF(COUNTIF('Questionary Food Risk'!C10:C16,'Questionary Food Risk'!$A$138)&lt;4,"Medium","High"))))</f>
        <v>n/a</v>
      </c>
      <c r="D11" s="58"/>
      <c r="E11" s="59" t="str">
        <f>IF(COUNTBLANK('Questionary Food Risk'!C10:C16)=7,"n/a",IF(COUNTIF('Questionary Food Risk'!C10:C16,'Questionary Food Risk'!$A$137)&gt;0,"n/a",IF(COUNTIF('Questionary Food Risk'!F10:F16,'Questionary Food Risk'!$A$138)&lt;3,"Low",IF(COUNTIF('Questionary Food Risk'!F10:F16,'Questionary Food Risk'!$A$138)=3,"Medium","High"))))</f>
        <v>n/a</v>
      </c>
      <c r="F11" s="60"/>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80" t="s">
        <v>205</v>
      </c>
      <c r="C12" s="57" t="str">
        <f>IF(COUNTBLANK('Questionary Food Risk'!C20:C27)=8,"n/a",IF(COUNTIF('Questionary Food Risk'!C20:C27,'Questionary Food Risk'!$A$137)&gt;0,"n/a",IF(COUNTIF('Questionary Food Risk'!C20:C27,'Questionary Food Risk'!$A$138)&lt;2,"Low",IF(COUNTIF('Questionary Food Risk'!C20:C27,'Questionary Food Risk'!$A$138)&lt;4,"Medium","High"))))</f>
        <v>n/a</v>
      </c>
      <c r="D12" s="58"/>
      <c r="E12" s="81" t="str">
        <f>IF(COUNTBLANK('Questionary Food Risk'!C20:C27)=8,"n/a",IF(COUNTIF('Questionary Food Risk'!C20:C27,'Questionary Food Risk'!$A$137)&gt;0,"n/a",IF(COUNTIF('Questionary Food Risk'!F20:F27,'Questionary Food Risk'!$A$138)&lt;3,"Low",IF(COUNTIF('Questionary Food Risk'!F20:F27,'Questionary Food Risk'!$A$138)=3,"Medium","High"))))</f>
        <v>n/a</v>
      </c>
      <c r="F12" s="63"/>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80" t="s">
        <v>206</v>
      </c>
      <c r="C13" s="57" t="str">
        <f>IF(COUNTBLANK('Questionary Food Risk'!C31:C36)=6,"n/a",IF(COUNTIF('Questionary Food Risk'!C31:C36,'Questionary Food Risk'!$A$137)&gt;0,"n/a",IF(COUNTIF('Questionary Food Risk'!C31:C36,'Questionary Food Risk'!$A$138)&lt;2,"Low",IF(COUNTIF('Questionary Food Risk'!C31:C36,'Questionary Food Risk'!$A$138)&lt;4,"Medium","High"))))</f>
        <v>n/a</v>
      </c>
      <c r="D13" s="58"/>
      <c r="E13" s="82" t="str">
        <f>IF(COUNTBLANK('Questionary Food Risk'!C31:C36)=6,"n/a",IF(COUNTIF('Questionary Food Risk'!C31:C36,'Questionary Food Risk'!$A$137)&gt;0,"n/a",IF(COUNTIF('Questionary Food Risk'!F31:F36,'Questionary Food Risk'!$A$138)&lt;3,"Low",IF(COUNTIF('Questionary Food Risk'!F31:F36,'Questionary Food Risk'!$A$138)=3,"Medium","High"))))</f>
        <v>n/a</v>
      </c>
      <c r="F13" s="63"/>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83" t="s">
        <v>207</v>
      </c>
      <c r="C14" s="57" t="str">
        <f>IF(COUNTBLANK('Questionary Food Risk'!C40:C45)=6,"n/a",IF(COUNTIF('Questionary Food Risk'!C40:C45,'Questionary Food Risk'!$A$137)&gt;0,"n/a",IF(COUNTIF('Questionary Food Risk'!C40:C45,'Questionary Food Risk'!$A$138)&lt;2,"Low",IF(COUNTIF('Questionary Food Risk'!C40:C45,'Questionary Food Risk'!$A$138)&lt;4,"Medium","High"))))</f>
        <v>n/a</v>
      </c>
      <c r="D14" s="58"/>
      <c r="E14" s="81" t="str">
        <f>IF(COUNTBLANK('Questionary Food Risk'!C40:C45)=6,"n/a",IF(COUNTIF('Questionary Food Risk'!C40:C45,'Questionary Food Risk'!$A$137)&gt;0,"n/a",IF(COUNTIF('Questionary Food Risk'!F40:F45,'Questionary Food Risk'!$A$138)&lt;3,"Low",IF(COUNTIF('Questionary Food Risk'!F40:F45,'Questionary Food Risk'!$A$138)=3,"Medium","High"))))</f>
        <v>n/a</v>
      </c>
      <c r="F14" s="63"/>
      <c r="G14" s="10"/>
      <c r="H14" s="10"/>
      <c r="I14" s="10"/>
      <c r="J14" s="10"/>
      <c r="K14" s="10"/>
      <c r="L14" s="10"/>
      <c r="M14" s="10"/>
      <c r="N14" s="10"/>
      <c r="O14" s="10"/>
      <c r="P14" s="10"/>
      <c r="Q14" s="10"/>
      <c r="R14" s="10"/>
      <c r="S14" s="10"/>
      <c r="T14" s="10"/>
      <c r="U14" s="10"/>
      <c r="V14" s="10"/>
      <c r="W14" s="10"/>
      <c r="X14" s="10"/>
      <c r="Y14" s="10"/>
      <c r="Z14" s="10"/>
    </row>
    <row r="15" spans="1:26" ht="13.5" customHeight="1">
      <c r="A15" s="10"/>
      <c r="B15" s="61"/>
      <c r="C15" s="57"/>
      <c r="D15" s="58"/>
      <c r="E15" s="62"/>
      <c r="F15" s="63"/>
      <c r="G15" s="10"/>
      <c r="H15" s="10"/>
      <c r="I15" s="10"/>
      <c r="J15" s="10"/>
      <c r="K15" s="10"/>
      <c r="L15" s="10"/>
      <c r="M15" s="10"/>
      <c r="N15" s="10"/>
      <c r="O15" s="10"/>
      <c r="P15" s="10"/>
      <c r="Q15" s="10"/>
      <c r="R15" s="10"/>
      <c r="S15" s="10"/>
      <c r="T15" s="10"/>
      <c r="U15" s="10"/>
      <c r="V15" s="10"/>
      <c r="W15" s="10"/>
      <c r="X15" s="10"/>
      <c r="Y15" s="10"/>
      <c r="Z15" s="10"/>
    </row>
    <row r="16" spans="1:26" ht="1.5" customHeight="1">
      <c r="A16" s="10"/>
      <c r="B16" s="61"/>
      <c r="C16" s="57"/>
      <c r="D16" s="58"/>
      <c r="E16" s="62"/>
      <c r="F16" s="63"/>
      <c r="G16" s="10"/>
      <c r="H16" s="10"/>
      <c r="I16" s="10"/>
      <c r="J16" s="10"/>
      <c r="K16" s="10"/>
      <c r="L16" s="10"/>
      <c r="M16" s="10"/>
      <c r="N16" s="10"/>
      <c r="O16" s="10"/>
      <c r="P16" s="10"/>
      <c r="Q16" s="10"/>
      <c r="R16" s="10"/>
      <c r="S16" s="10"/>
      <c r="T16" s="10"/>
      <c r="U16" s="10"/>
      <c r="V16" s="10"/>
      <c r="W16" s="10"/>
      <c r="X16" s="10"/>
      <c r="Y16" s="10"/>
      <c r="Z16" s="10"/>
    </row>
    <row r="17" spans="1:26" ht="14.25" hidden="1" customHeight="1">
      <c r="A17" s="10"/>
      <c r="B17" s="61"/>
      <c r="C17" s="57"/>
      <c r="D17" s="58"/>
      <c r="E17" s="62"/>
      <c r="F17" s="63"/>
      <c r="G17" s="10"/>
      <c r="H17" s="10"/>
      <c r="I17" s="10"/>
      <c r="J17" s="10"/>
      <c r="K17" s="10"/>
      <c r="L17" s="10"/>
      <c r="M17" s="10"/>
      <c r="N17" s="10"/>
      <c r="O17" s="10"/>
      <c r="P17" s="10"/>
      <c r="Q17" s="10"/>
      <c r="R17" s="10"/>
      <c r="S17" s="10"/>
      <c r="T17" s="10"/>
      <c r="U17" s="10"/>
      <c r="V17" s="10"/>
      <c r="W17" s="10"/>
      <c r="X17" s="10"/>
      <c r="Y17" s="10"/>
      <c r="Z17" s="10"/>
    </row>
    <row r="18" spans="1:26" ht="14.25" hidden="1" customHeight="1">
      <c r="A18" s="10"/>
      <c r="B18" s="64"/>
      <c r="C18" s="65"/>
      <c r="D18" s="66"/>
      <c r="E18" s="67"/>
      <c r="F18" s="66"/>
      <c r="G18" s="10"/>
      <c r="H18" s="10"/>
      <c r="I18" s="10"/>
      <c r="J18" s="10"/>
      <c r="K18" s="10"/>
      <c r="L18" s="10"/>
      <c r="M18" s="10"/>
      <c r="N18" s="10"/>
      <c r="O18" s="10"/>
      <c r="P18" s="10"/>
      <c r="Q18" s="10"/>
      <c r="R18" s="10"/>
      <c r="S18" s="10"/>
      <c r="T18" s="10"/>
      <c r="U18" s="10"/>
      <c r="V18" s="10"/>
      <c r="W18" s="10"/>
      <c r="X18" s="10"/>
      <c r="Y18" s="10"/>
      <c r="Z18" s="10"/>
    </row>
    <row r="19" spans="1:26" ht="14.2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68" t="s">
        <v>208</v>
      </c>
      <c r="C20" s="10"/>
      <c r="D20" s="10"/>
      <c r="E20" s="10"/>
      <c r="F20" s="69" t="s">
        <v>139</v>
      </c>
      <c r="G20" s="10"/>
      <c r="H20" s="10"/>
      <c r="I20" s="10"/>
      <c r="J20" s="10"/>
      <c r="K20" s="10"/>
      <c r="L20" s="10"/>
      <c r="M20" s="10"/>
      <c r="N20" s="10"/>
      <c r="O20" s="10"/>
      <c r="P20" s="10"/>
      <c r="Q20" s="10"/>
      <c r="R20" s="10"/>
      <c r="S20" s="10"/>
      <c r="T20" s="10"/>
      <c r="U20" s="10"/>
      <c r="V20" s="10"/>
      <c r="W20" s="10"/>
      <c r="X20" s="10"/>
      <c r="Y20" s="10"/>
      <c r="Z20" s="10"/>
    </row>
    <row r="21" spans="1:26" ht="14.2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0"/>
      <c r="B22" s="84"/>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10" t="s">
        <v>140</v>
      </c>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0"/>
      <c r="B41" s="10" t="s">
        <v>141</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0"/>
      <c r="B42" s="10" t="s">
        <v>142</v>
      </c>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0"/>
      <c r="B43" s="10" t="s">
        <v>143</v>
      </c>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0"/>
      <c r="B48" s="10" t="s">
        <v>123</v>
      </c>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10" t="s">
        <v>122</v>
      </c>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0"/>
      <c r="B50" s="10" t="s">
        <v>121</v>
      </c>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
    <mergeCell ref="B2:F2"/>
    <mergeCell ref="B4:E7"/>
    <mergeCell ref="B9:B10"/>
    <mergeCell ref="C9:D9"/>
  </mergeCells>
  <conditionalFormatting sqref="C11:C18">
    <cfRule type="containsText" dxfId="26" priority="1" operator="containsText" text="High">
      <formula>NOT(ISERROR(SEARCH(("High"),(C11))))</formula>
    </cfRule>
    <cfRule type="containsText" dxfId="25" priority="2" operator="containsText" text="Medium">
      <formula>NOT(ISERROR(SEARCH(("Medium"),(C11))))</formula>
    </cfRule>
    <cfRule type="containsText" dxfId="24" priority="3" operator="containsText" text="Low">
      <formula>NOT(ISERROR(SEARCH(("Low"),(C11))))</formula>
    </cfRule>
  </conditionalFormatting>
  <dataValidations count="2">
    <dataValidation type="list" allowBlank="1" showErrorMessage="1" sqref="F10:F18" xr:uid="{00000000-0002-0000-0700-000000000000}">
      <formula1>$B$40:$B$43</formula1>
    </dataValidation>
    <dataValidation type="list" allowBlank="1" showErrorMessage="1" sqref="D11:D18" xr:uid="{00000000-0002-0000-0700-000001000000}">
      <formula1>$F$5:$F$7</formula1>
    </dataValidation>
  </dataValidations>
  <hyperlinks>
    <hyperlink ref="B20" location="'Questionary Food Risk'!A1" display="       Back" xr:uid="{00000000-0004-0000-0700-000000000000}"/>
    <hyperlink ref="F20" location="'Questionary Health'!A1" display="                                                                      Next" xr:uid="{00000000-0004-0000-0700-000001000000}"/>
  </hyperlink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defaultColWidth="14.453125" defaultRowHeight="15" customHeight="1"/>
  <cols>
    <col min="1" max="1" width="3.26953125" customWidth="1"/>
    <col min="2" max="2" width="55.08984375" customWidth="1"/>
    <col min="3" max="3" width="13.453125" customWidth="1"/>
    <col min="4" max="4" width="2.26953125" customWidth="1"/>
    <col min="5" max="5" width="66.08984375" customWidth="1"/>
    <col min="6" max="6" width="19.81640625" customWidth="1"/>
    <col min="7" max="26" width="8.7265625" customWidth="1"/>
  </cols>
  <sheetData>
    <row r="1" spans="1:26" ht="14.25" customHeight="1">
      <c r="A1" s="10"/>
      <c r="B1" s="11" t="s">
        <v>209</v>
      </c>
      <c r="C1" s="12"/>
      <c r="D1" s="10"/>
      <c r="E1" s="13"/>
      <c r="F1" s="12"/>
      <c r="G1" s="10"/>
      <c r="H1" s="10"/>
      <c r="I1" s="10"/>
      <c r="J1" s="10"/>
      <c r="K1" s="10"/>
      <c r="L1" s="10"/>
      <c r="M1" s="10"/>
      <c r="N1" s="10"/>
      <c r="O1" s="10"/>
      <c r="P1" s="10"/>
      <c r="Q1" s="10"/>
      <c r="R1" s="10"/>
      <c r="S1" s="10"/>
      <c r="T1" s="10"/>
      <c r="U1" s="10"/>
      <c r="V1" s="10"/>
      <c r="W1" s="10"/>
      <c r="X1" s="10"/>
      <c r="Y1" s="10"/>
      <c r="Z1" s="10"/>
    </row>
    <row r="2" spans="1:26" ht="14.25" customHeight="1">
      <c r="A2" s="10"/>
      <c r="B2" s="14" t="s">
        <v>21</v>
      </c>
      <c r="C2" s="145">
        <f>Cover!K9</f>
        <v>0</v>
      </c>
      <c r="D2" s="146"/>
      <c r="E2" s="144"/>
      <c r="F2" s="12"/>
      <c r="G2" s="10"/>
      <c r="H2" s="10"/>
      <c r="I2" s="10"/>
      <c r="J2" s="10"/>
      <c r="K2" s="10"/>
      <c r="L2" s="10"/>
      <c r="M2" s="10"/>
      <c r="N2" s="10"/>
      <c r="O2" s="10"/>
      <c r="P2" s="10"/>
      <c r="Q2" s="10"/>
      <c r="R2" s="10"/>
      <c r="S2" s="10"/>
      <c r="T2" s="10"/>
      <c r="U2" s="10"/>
      <c r="V2" s="10"/>
      <c r="W2" s="10"/>
      <c r="X2" s="10"/>
      <c r="Y2" s="10"/>
      <c r="Z2" s="10"/>
    </row>
    <row r="3" spans="1:26" ht="14.25" customHeight="1">
      <c r="A3" s="10"/>
      <c r="B3" s="147" t="s">
        <v>22</v>
      </c>
      <c r="C3" s="148"/>
      <c r="D3" s="148"/>
      <c r="E3" s="148"/>
      <c r="F3" s="149"/>
      <c r="G3" s="10"/>
      <c r="H3" s="10"/>
      <c r="I3" s="10"/>
      <c r="J3" s="10"/>
      <c r="K3" s="10"/>
      <c r="L3" s="10"/>
      <c r="M3" s="10"/>
      <c r="N3" s="10"/>
      <c r="O3" s="10"/>
      <c r="P3" s="10"/>
      <c r="Q3" s="10"/>
      <c r="R3" s="10"/>
      <c r="S3" s="10"/>
      <c r="T3" s="10"/>
      <c r="U3" s="10"/>
      <c r="V3" s="10"/>
      <c r="W3" s="10"/>
      <c r="X3" s="10"/>
      <c r="Y3" s="10"/>
      <c r="Z3" s="10"/>
    </row>
    <row r="4" spans="1:26" ht="14.25" customHeight="1">
      <c r="A4" s="10"/>
      <c r="B4" s="15"/>
      <c r="C4" s="15"/>
      <c r="D4" s="15"/>
      <c r="E4" s="15"/>
      <c r="F4" s="15"/>
      <c r="G4" s="10"/>
      <c r="H4" s="10"/>
      <c r="I4" s="10"/>
      <c r="J4" s="10"/>
      <c r="K4" s="10"/>
      <c r="L4" s="10"/>
      <c r="M4" s="10"/>
      <c r="N4" s="10"/>
      <c r="O4" s="10"/>
      <c r="P4" s="10"/>
      <c r="Q4" s="10"/>
      <c r="R4" s="10"/>
      <c r="S4" s="10"/>
      <c r="T4" s="10"/>
      <c r="U4" s="10"/>
      <c r="V4" s="10"/>
      <c r="W4" s="10"/>
      <c r="X4" s="10"/>
      <c r="Y4" s="10"/>
      <c r="Z4" s="10"/>
    </row>
    <row r="5" spans="1:26" ht="14.25" customHeight="1">
      <c r="A5" s="10"/>
      <c r="B5" s="15"/>
      <c r="C5" s="15"/>
      <c r="D5" s="15"/>
      <c r="E5" s="15"/>
      <c r="F5" s="15"/>
      <c r="G5" s="10"/>
      <c r="H5" s="10"/>
      <c r="I5" s="10"/>
      <c r="J5" s="10"/>
      <c r="K5" s="10"/>
      <c r="L5" s="10"/>
      <c r="M5" s="10"/>
      <c r="N5" s="10"/>
      <c r="O5" s="10"/>
      <c r="P5" s="10"/>
      <c r="Q5" s="10"/>
      <c r="R5" s="10"/>
      <c r="S5" s="10"/>
      <c r="T5" s="10"/>
      <c r="U5" s="10"/>
      <c r="V5" s="10"/>
      <c r="W5" s="10"/>
      <c r="X5" s="10"/>
      <c r="Y5" s="10"/>
      <c r="Z5" s="10"/>
    </row>
    <row r="6" spans="1:26" ht="14.25" customHeight="1">
      <c r="A6" s="10"/>
      <c r="B6" s="15"/>
      <c r="C6" s="15"/>
      <c r="D6" s="15"/>
      <c r="E6" s="15"/>
      <c r="F6" s="15"/>
      <c r="G6" s="10"/>
      <c r="H6" s="10"/>
      <c r="I6" s="10"/>
      <c r="J6" s="10"/>
      <c r="K6" s="10"/>
      <c r="L6" s="10"/>
      <c r="M6" s="10"/>
      <c r="N6" s="10"/>
      <c r="O6" s="10"/>
      <c r="P6" s="10"/>
      <c r="Q6" s="10"/>
      <c r="R6" s="10"/>
      <c r="S6" s="10"/>
      <c r="T6" s="10"/>
      <c r="U6" s="10"/>
      <c r="V6" s="10"/>
      <c r="W6" s="10"/>
      <c r="X6" s="10"/>
      <c r="Y6" s="10"/>
      <c r="Z6" s="10"/>
    </row>
    <row r="7" spans="1:26" ht="14.25" customHeight="1">
      <c r="A7" s="10"/>
      <c r="B7" s="13"/>
      <c r="C7" s="12"/>
      <c r="D7" s="10"/>
      <c r="E7" s="13"/>
      <c r="F7" s="12"/>
      <c r="G7" s="10"/>
      <c r="H7" s="10"/>
      <c r="I7" s="10"/>
      <c r="J7" s="10"/>
      <c r="K7" s="10"/>
      <c r="L7" s="10"/>
      <c r="M7" s="10"/>
      <c r="N7" s="10"/>
      <c r="O7" s="10"/>
      <c r="P7" s="10"/>
      <c r="Q7" s="10"/>
      <c r="R7" s="10"/>
      <c r="S7" s="10"/>
      <c r="T7" s="10"/>
      <c r="U7" s="10"/>
      <c r="V7" s="10"/>
      <c r="W7" s="10"/>
      <c r="X7" s="10"/>
      <c r="Y7" s="10"/>
      <c r="Z7" s="10"/>
    </row>
    <row r="8" spans="1:26" ht="30" customHeight="1">
      <c r="A8" s="10"/>
      <c r="B8" s="143" t="s">
        <v>210</v>
      </c>
      <c r="C8" s="144"/>
      <c r="D8" s="16"/>
      <c r="E8" s="143" t="s">
        <v>24</v>
      </c>
      <c r="F8" s="144"/>
      <c r="G8" s="10"/>
      <c r="H8" s="10"/>
      <c r="I8" s="10"/>
      <c r="J8" s="10"/>
      <c r="K8" s="10"/>
      <c r="L8" s="10"/>
      <c r="M8" s="10"/>
      <c r="N8" s="10"/>
      <c r="O8" s="10"/>
      <c r="P8" s="10"/>
      <c r="Q8" s="10"/>
      <c r="R8" s="10"/>
      <c r="S8" s="10"/>
      <c r="T8" s="10"/>
      <c r="U8" s="10"/>
      <c r="V8" s="10"/>
      <c r="W8" s="10"/>
      <c r="X8" s="10"/>
      <c r="Y8" s="10"/>
      <c r="Z8" s="10"/>
    </row>
    <row r="9" spans="1:26" ht="14.25" customHeight="1">
      <c r="A9" s="10"/>
      <c r="B9" s="17"/>
      <c r="C9" s="18" t="s">
        <v>146</v>
      </c>
      <c r="D9" s="10"/>
      <c r="E9" s="19"/>
      <c r="F9" s="18" t="s">
        <v>26</v>
      </c>
      <c r="G9" s="10"/>
      <c r="H9" s="10"/>
      <c r="I9" s="10"/>
      <c r="J9" s="10"/>
      <c r="K9" s="10"/>
      <c r="L9" s="10"/>
      <c r="M9" s="10"/>
      <c r="N9" s="10"/>
      <c r="O9" s="10"/>
      <c r="P9" s="10"/>
      <c r="Q9" s="10"/>
      <c r="R9" s="10"/>
      <c r="S9" s="10"/>
      <c r="T9" s="10"/>
      <c r="U9" s="10"/>
      <c r="V9" s="10"/>
      <c r="W9" s="10"/>
      <c r="X9" s="10"/>
      <c r="Y9" s="10"/>
      <c r="Z9" s="10"/>
    </row>
    <row r="10" spans="1:26" ht="14.25" customHeight="1">
      <c r="A10" s="70"/>
      <c r="B10" s="85" t="s">
        <v>211</v>
      </c>
      <c r="C10" s="21"/>
      <c r="D10" s="72"/>
      <c r="E10" s="85" t="s">
        <v>212</v>
      </c>
      <c r="F10" s="21"/>
      <c r="G10" s="10"/>
      <c r="H10" s="10"/>
      <c r="I10" s="10"/>
      <c r="J10" s="10"/>
      <c r="K10" s="10"/>
      <c r="L10" s="10"/>
      <c r="M10" s="10"/>
      <c r="N10" s="10"/>
      <c r="O10" s="10"/>
      <c r="P10" s="10"/>
      <c r="Q10" s="10"/>
      <c r="R10" s="10"/>
      <c r="S10" s="10"/>
      <c r="T10" s="10"/>
      <c r="U10" s="10"/>
      <c r="V10" s="10"/>
      <c r="W10" s="10"/>
      <c r="X10" s="10"/>
      <c r="Y10" s="10"/>
      <c r="Z10" s="10"/>
    </row>
    <row r="11" spans="1:26" ht="14.25" customHeight="1">
      <c r="A11" s="70"/>
      <c r="B11" s="85" t="s">
        <v>213</v>
      </c>
      <c r="C11" s="21"/>
      <c r="D11" s="72"/>
      <c r="E11" s="85" t="s">
        <v>214</v>
      </c>
      <c r="F11" s="21"/>
      <c r="G11" s="10"/>
      <c r="H11" s="10"/>
      <c r="I11" s="10"/>
      <c r="J11" s="10"/>
      <c r="K11" s="10"/>
      <c r="L11" s="10"/>
      <c r="M11" s="10"/>
      <c r="N11" s="10"/>
      <c r="O11" s="10"/>
      <c r="P11" s="10"/>
      <c r="Q11" s="10"/>
      <c r="R11" s="10"/>
      <c r="S11" s="10"/>
      <c r="T11" s="10"/>
      <c r="U11" s="10"/>
      <c r="V11" s="10"/>
      <c r="W11" s="10"/>
      <c r="X11" s="10"/>
      <c r="Y11" s="10"/>
      <c r="Z11" s="10"/>
    </row>
    <row r="12" spans="1:26" ht="14.25" customHeight="1">
      <c r="A12" s="70"/>
      <c r="B12" s="85" t="s">
        <v>215</v>
      </c>
      <c r="C12" s="21"/>
      <c r="D12" s="72"/>
      <c r="E12" s="85" t="s">
        <v>216</v>
      </c>
      <c r="F12" s="21"/>
      <c r="G12" s="10"/>
      <c r="H12" s="10"/>
      <c r="I12" s="10"/>
      <c r="J12" s="10"/>
      <c r="K12" s="10"/>
      <c r="L12" s="10"/>
      <c r="M12" s="10"/>
      <c r="N12" s="10"/>
      <c r="O12" s="10"/>
      <c r="P12" s="10"/>
      <c r="Q12" s="10"/>
      <c r="R12" s="10"/>
      <c r="S12" s="10"/>
      <c r="T12" s="10"/>
      <c r="U12" s="10"/>
      <c r="V12" s="10"/>
      <c r="W12" s="10"/>
      <c r="X12" s="10"/>
      <c r="Y12" s="10"/>
      <c r="Z12" s="10"/>
    </row>
    <row r="13" spans="1:26" ht="14.25" customHeight="1">
      <c r="A13" s="70"/>
      <c r="B13" s="85" t="s">
        <v>217</v>
      </c>
      <c r="C13" s="21"/>
      <c r="D13" s="72"/>
      <c r="E13" s="85" t="s">
        <v>218</v>
      </c>
      <c r="F13" s="21"/>
      <c r="G13" s="10"/>
      <c r="H13" s="10"/>
      <c r="I13" s="10"/>
      <c r="J13" s="10"/>
      <c r="K13" s="10"/>
      <c r="L13" s="10"/>
      <c r="M13" s="10"/>
      <c r="N13" s="10"/>
      <c r="O13" s="10"/>
      <c r="P13" s="10"/>
      <c r="Q13" s="10"/>
      <c r="R13" s="10"/>
      <c r="S13" s="10"/>
      <c r="T13" s="10"/>
      <c r="U13" s="10"/>
      <c r="V13" s="10"/>
      <c r="W13" s="10"/>
      <c r="X13" s="10"/>
      <c r="Y13" s="10"/>
      <c r="Z13" s="10"/>
    </row>
    <row r="14" spans="1:26" ht="14.25" customHeight="1">
      <c r="A14" s="70"/>
      <c r="B14" s="85" t="s">
        <v>219</v>
      </c>
      <c r="C14" s="21"/>
      <c r="D14" s="72"/>
      <c r="E14" s="85" t="s">
        <v>220</v>
      </c>
      <c r="F14" s="21"/>
      <c r="G14" s="10"/>
      <c r="H14" s="10"/>
      <c r="I14" s="10"/>
      <c r="J14" s="10"/>
      <c r="K14" s="10"/>
      <c r="L14" s="10"/>
      <c r="M14" s="10"/>
      <c r="N14" s="10"/>
      <c r="O14" s="10"/>
      <c r="P14" s="10"/>
      <c r="Q14" s="10"/>
      <c r="R14" s="10"/>
      <c r="S14" s="10"/>
      <c r="T14" s="10"/>
      <c r="U14" s="10"/>
      <c r="V14" s="10"/>
      <c r="W14" s="10"/>
      <c r="X14" s="10"/>
      <c r="Y14" s="10"/>
      <c r="Z14" s="10"/>
    </row>
    <row r="15" spans="1:26" ht="14.25" customHeight="1">
      <c r="A15" s="70"/>
      <c r="B15" s="85" t="s">
        <v>221</v>
      </c>
      <c r="C15" s="21"/>
      <c r="D15" s="72"/>
      <c r="E15" s="85" t="s">
        <v>222</v>
      </c>
      <c r="F15" s="21"/>
      <c r="G15" s="10"/>
      <c r="H15" s="10"/>
      <c r="I15" s="10"/>
      <c r="J15" s="10"/>
      <c r="K15" s="10"/>
      <c r="L15" s="10"/>
      <c r="M15" s="10"/>
      <c r="N15" s="10"/>
      <c r="O15" s="10"/>
      <c r="P15" s="10"/>
      <c r="Q15" s="10"/>
      <c r="R15" s="10"/>
      <c r="S15" s="10"/>
      <c r="T15" s="10"/>
      <c r="U15" s="10"/>
      <c r="V15" s="10"/>
      <c r="W15" s="10"/>
      <c r="X15" s="10"/>
      <c r="Y15" s="10"/>
      <c r="Z15" s="10"/>
    </row>
    <row r="16" spans="1:26" ht="14.25" customHeight="1">
      <c r="A16" s="70"/>
      <c r="B16" s="85" t="s">
        <v>223</v>
      </c>
      <c r="C16" s="21"/>
      <c r="D16" s="72"/>
      <c r="E16" s="86" t="s">
        <v>224</v>
      </c>
      <c r="F16" s="21"/>
      <c r="G16" s="10"/>
      <c r="H16" s="10"/>
      <c r="I16" s="10"/>
      <c r="J16" s="10"/>
      <c r="K16" s="10"/>
      <c r="L16" s="10"/>
      <c r="M16" s="10"/>
      <c r="N16" s="10"/>
      <c r="O16" s="10"/>
      <c r="P16" s="10"/>
      <c r="Q16" s="10"/>
      <c r="R16" s="10"/>
      <c r="S16" s="10"/>
      <c r="T16" s="10"/>
      <c r="U16" s="10"/>
      <c r="V16" s="10"/>
      <c r="W16" s="10"/>
      <c r="X16" s="10"/>
      <c r="Y16" s="10"/>
      <c r="Z16" s="10"/>
    </row>
    <row r="17" spans="1:26" ht="14.25" customHeight="1">
      <c r="A17" s="70"/>
      <c r="B17" s="71" t="s">
        <v>225</v>
      </c>
      <c r="C17" s="24"/>
      <c r="D17" s="72"/>
      <c r="E17" s="87" t="s">
        <v>226</v>
      </c>
      <c r="F17" s="88"/>
      <c r="G17" s="10"/>
      <c r="H17" s="10"/>
      <c r="I17" s="10"/>
      <c r="J17" s="10"/>
      <c r="K17" s="10"/>
      <c r="L17" s="10"/>
      <c r="M17" s="10"/>
      <c r="N17" s="10"/>
      <c r="O17" s="10"/>
      <c r="P17" s="10"/>
      <c r="Q17" s="10"/>
      <c r="R17" s="10"/>
      <c r="S17" s="10"/>
      <c r="T17" s="10"/>
      <c r="U17" s="10"/>
      <c r="V17" s="10"/>
      <c r="W17" s="10"/>
      <c r="X17" s="10"/>
      <c r="Y17" s="10"/>
      <c r="Z17" s="10"/>
    </row>
    <row r="18" spans="1:26" ht="14.25" customHeight="1">
      <c r="A18" s="10"/>
      <c r="B18" s="10"/>
      <c r="C18" s="24"/>
      <c r="D18" s="10"/>
      <c r="E18" s="43"/>
      <c r="F18" s="24"/>
      <c r="G18" s="10"/>
      <c r="H18" s="10"/>
      <c r="I18" s="10"/>
      <c r="J18" s="10"/>
      <c r="K18" s="10"/>
      <c r="L18" s="10"/>
      <c r="M18" s="10"/>
      <c r="N18" s="10"/>
      <c r="O18" s="10"/>
      <c r="P18" s="10"/>
      <c r="Q18" s="10"/>
      <c r="R18" s="10"/>
      <c r="S18" s="10"/>
      <c r="T18" s="10"/>
      <c r="U18" s="10"/>
      <c r="V18" s="10"/>
      <c r="W18" s="10"/>
      <c r="X18" s="10"/>
      <c r="Y18" s="10"/>
      <c r="Z18" s="10"/>
    </row>
    <row r="19" spans="1:26" ht="30" customHeight="1">
      <c r="A19" s="10"/>
      <c r="B19" s="143" t="s">
        <v>227</v>
      </c>
      <c r="C19" s="144"/>
      <c r="D19" s="26"/>
      <c r="E19" s="143" t="s">
        <v>24</v>
      </c>
      <c r="F19" s="144"/>
      <c r="G19" s="10"/>
      <c r="H19" s="10"/>
      <c r="I19" s="10"/>
      <c r="J19" s="10"/>
      <c r="K19" s="10"/>
      <c r="L19" s="10"/>
      <c r="M19" s="10"/>
      <c r="N19" s="10"/>
      <c r="O19" s="10"/>
      <c r="P19" s="10"/>
      <c r="Q19" s="10"/>
      <c r="R19" s="10"/>
      <c r="S19" s="10"/>
      <c r="T19" s="10"/>
      <c r="U19" s="10"/>
      <c r="V19" s="10"/>
      <c r="W19" s="10"/>
      <c r="X19" s="10"/>
      <c r="Y19" s="10"/>
      <c r="Z19" s="10"/>
    </row>
    <row r="20" spans="1:26" ht="14.25" customHeight="1">
      <c r="A20" s="10"/>
      <c r="B20" s="41"/>
      <c r="C20" s="28"/>
      <c r="D20" s="10"/>
      <c r="E20" s="29"/>
      <c r="F20" s="28"/>
      <c r="G20" s="10"/>
      <c r="H20" s="10"/>
      <c r="I20" s="10"/>
      <c r="J20" s="10"/>
      <c r="K20" s="10"/>
      <c r="L20" s="10"/>
      <c r="M20" s="10"/>
      <c r="N20" s="10"/>
      <c r="O20" s="10"/>
      <c r="P20" s="10"/>
      <c r="Q20" s="10"/>
      <c r="R20" s="10"/>
      <c r="S20" s="10"/>
      <c r="T20" s="10"/>
      <c r="U20" s="10"/>
      <c r="V20" s="10"/>
      <c r="W20" s="10"/>
      <c r="X20" s="10"/>
      <c r="Y20" s="10"/>
      <c r="Z20" s="10"/>
    </row>
    <row r="21" spans="1:26" ht="14.25" customHeight="1">
      <c r="A21" s="70"/>
      <c r="B21" s="89" t="s">
        <v>228</v>
      </c>
      <c r="C21" s="90"/>
      <c r="D21" s="72"/>
      <c r="E21" s="85" t="s">
        <v>229</v>
      </c>
      <c r="F21" s="21"/>
      <c r="G21" s="10"/>
      <c r="H21" s="10"/>
      <c r="I21" s="10"/>
      <c r="J21" s="10"/>
      <c r="K21" s="10"/>
      <c r="L21" s="10"/>
      <c r="M21" s="10"/>
      <c r="N21" s="10"/>
      <c r="O21" s="10"/>
      <c r="P21" s="10"/>
      <c r="Q21" s="10"/>
      <c r="R21" s="10"/>
      <c r="S21" s="10"/>
      <c r="T21" s="10"/>
      <c r="U21" s="10"/>
      <c r="V21" s="10"/>
      <c r="W21" s="10"/>
      <c r="X21" s="10"/>
      <c r="Y21" s="10"/>
      <c r="Z21" s="10"/>
    </row>
    <row r="22" spans="1:26" ht="14.25" customHeight="1">
      <c r="A22" s="70"/>
      <c r="B22" s="89" t="s">
        <v>230</v>
      </c>
      <c r="C22" s="90"/>
      <c r="D22" s="72"/>
      <c r="E22" s="85" t="s">
        <v>231</v>
      </c>
      <c r="F22" s="21"/>
      <c r="G22" s="10"/>
      <c r="H22" s="10"/>
      <c r="I22" s="10"/>
      <c r="J22" s="10"/>
      <c r="K22" s="10"/>
      <c r="L22" s="10"/>
      <c r="M22" s="10"/>
      <c r="N22" s="10"/>
      <c r="O22" s="10"/>
      <c r="P22" s="10"/>
      <c r="Q22" s="10"/>
      <c r="R22" s="10"/>
      <c r="S22" s="10"/>
      <c r="T22" s="10"/>
      <c r="U22" s="10"/>
      <c r="V22" s="10"/>
      <c r="W22" s="10"/>
      <c r="X22" s="10"/>
      <c r="Y22" s="10"/>
      <c r="Z22" s="10"/>
    </row>
    <row r="23" spans="1:26" ht="14.25" customHeight="1">
      <c r="A23" s="70"/>
      <c r="B23" s="91" t="s">
        <v>232</v>
      </c>
      <c r="C23" s="90"/>
      <c r="D23" s="72"/>
      <c r="E23" s="92" t="s">
        <v>233</v>
      </c>
      <c r="F23" s="21"/>
      <c r="G23" s="10"/>
      <c r="H23" s="10"/>
      <c r="I23" s="10"/>
      <c r="J23" s="10"/>
      <c r="K23" s="10"/>
      <c r="L23" s="10"/>
      <c r="M23" s="10"/>
      <c r="N23" s="10"/>
      <c r="O23" s="10"/>
      <c r="P23" s="10"/>
      <c r="Q23" s="10"/>
      <c r="R23" s="10"/>
      <c r="S23" s="10"/>
      <c r="T23" s="10"/>
      <c r="U23" s="10"/>
      <c r="V23" s="10"/>
      <c r="W23" s="10"/>
      <c r="X23" s="10"/>
      <c r="Y23" s="10"/>
      <c r="Z23" s="10"/>
    </row>
    <row r="24" spans="1:26" ht="14.25" customHeight="1">
      <c r="A24" s="70"/>
      <c r="B24" s="91" t="s">
        <v>234</v>
      </c>
      <c r="C24" s="90"/>
      <c r="D24" s="72"/>
      <c r="E24" s="85" t="s">
        <v>235</v>
      </c>
      <c r="F24" s="21"/>
      <c r="G24" s="10"/>
      <c r="H24" s="10"/>
      <c r="I24" s="10"/>
      <c r="J24" s="10"/>
      <c r="K24" s="10"/>
      <c r="L24" s="10"/>
      <c r="M24" s="10"/>
      <c r="N24" s="10"/>
      <c r="O24" s="10"/>
      <c r="P24" s="10"/>
      <c r="Q24" s="10"/>
      <c r="R24" s="10"/>
      <c r="S24" s="10"/>
      <c r="T24" s="10"/>
      <c r="U24" s="10"/>
      <c r="V24" s="10"/>
      <c r="W24" s="10"/>
      <c r="X24" s="10"/>
      <c r="Y24" s="10"/>
      <c r="Z24" s="10"/>
    </row>
    <row r="25" spans="1:26" ht="14.25" customHeight="1">
      <c r="A25" s="70"/>
      <c r="B25" s="91" t="s">
        <v>236</v>
      </c>
      <c r="C25" s="90"/>
      <c r="D25" s="72"/>
      <c r="E25" s="85" t="s">
        <v>237</v>
      </c>
      <c r="F25" s="21"/>
      <c r="G25" s="10"/>
      <c r="H25" s="10"/>
      <c r="I25" s="10"/>
      <c r="J25" s="10"/>
      <c r="K25" s="10"/>
      <c r="L25" s="10"/>
      <c r="M25" s="10"/>
      <c r="N25" s="10"/>
      <c r="O25" s="10"/>
      <c r="P25" s="10"/>
      <c r="Q25" s="10"/>
      <c r="R25" s="10"/>
      <c r="S25" s="10"/>
      <c r="T25" s="10"/>
      <c r="U25" s="10"/>
      <c r="V25" s="10"/>
      <c r="W25" s="10"/>
      <c r="X25" s="10"/>
      <c r="Y25" s="10"/>
      <c r="Z25" s="10"/>
    </row>
    <row r="26" spans="1:26" ht="14.25" customHeight="1">
      <c r="A26" s="70"/>
      <c r="B26" s="91" t="s">
        <v>238</v>
      </c>
      <c r="C26" s="90"/>
      <c r="D26" s="72"/>
      <c r="E26" s="85" t="s">
        <v>239</v>
      </c>
      <c r="F26" s="21"/>
      <c r="G26" s="10"/>
      <c r="H26" s="10"/>
      <c r="I26" s="10"/>
      <c r="J26" s="10"/>
      <c r="K26" s="10"/>
      <c r="L26" s="10"/>
      <c r="M26" s="10"/>
      <c r="N26" s="10"/>
      <c r="O26" s="10"/>
      <c r="P26" s="10"/>
      <c r="Q26" s="10"/>
      <c r="R26" s="10"/>
      <c r="S26" s="10"/>
      <c r="T26" s="10"/>
      <c r="U26" s="10"/>
      <c r="V26" s="10"/>
      <c r="W26" s="10"/>
      <c r="X26" s="10"/>
      <c r="Y26" s="10"/>
      <c r="Z26" s="10"/>
    </row>
    <row r="27" spans="1:26" ht="14.25" customHeight="1">
      <c r="A27" s="70"/>
      <c r="B27" s="91" t="s">
        <v>240</v>
      </c>
      <c r="C27" s="90"/>
      <c r="D27" s="72"/>
      <c r="E27" s="85" t="s">
        <v>241</v>
      </c>
      <c r="F27" s="21"/>
      <c r="G27" s="10"/>
      <c r="H27" s="10"/>
      <c r="I27" s="10"/>
      <c r="J27" s="10"/>
      <c r="K27" s="10"/>
      <c r="L27" s="10"/>
      <c r="M27" s="10"/>
      <c r="N27" s="10"/>
      <c r="O27" s="10"/>
      <c r="P27" s="10"/>
      <c r="Q27" s="10"/>
      <c r="R27" s="10"/>
      <c r="S27" s="10"/>
      <c r="T27" s="10"/>
      <c r="U27" s="10"/>
      <c r="V27" s="10"/>
      <c r="W27" s="10"/>
      <c r="X27" s="10"/>
      <c r="Y27" s="10"/>
      <c r="Z27" s="10"/>
    </row>
    <row r="28" spans="1:26" ht="14.25" customHeight="1">
      <c r="A28" s="70"/>
      <c r="B28" s="91" t="s">
        <v>242</v>
      </c>
      <c r="C28" s="90"/>
      <c r="D28" s="72"/>
      <c r="E28" s="85" t="s">
        <v>243</v>
      </c>
      <c r="F28" s="21"/>
      <c r="G28" s="10"/>
      <c r="H28" s="10"/>
      <c r="I28" s="10"/>
      <c r="J28" s="10"/>
      <c r="K28" s="10"/>
      <c r="L28" s="10"/>
      <c r="M28" s="10"/>
      <c r="N28" s="10"/>
      <c r="O28" s="10"/>
      <c r="P28" s="10"/>
      <c r="Q28" s="10"/>
      <c r="R28" s="10"/>
      <c r="S28" s="10"/>
      <c r="T28" s="10"/>
      <c r="U28" s="10"/>
      <c r="V28" s="10"/>
      <c r="W28" s="10"/>
      <c r="X28" s="10"/>
      <c r="Y28" s="10"/>
      <c r="Z28" s="10"/>
    </row>
    <row r="29" spans="1:26" ht="14.25" customHeight="1">
      <c r="A29" s="10"/>
      <c r="B29" s="31"/>
      <c r="C29" s="24"/>
      <c r="D29" s="10"/>
      <c r="E29" s="32"/>
      <c r="F29" s="24"/>
      <c r="G29" s="10"/>
      <c r="H29" s="10"/>
      <c r="I29" s="10"/>
      <c r="J29" s="10"/>
      <c r="K29" s="10"/>
      <c r="L29" s="10"/>
      <c r="M29" s="10"/>
      <c r="N29" s="10"/>
      <c r="O29" s="10"/>
      <c r="P29" s="10"/>
      <c r="Q29" s="10"/>
      <c r="R29" s="10"/>
      <c r="S29" s="10"/>
      <c r="T29" s="10"/>
      <c r="U29" s="10"/>
      <c r="V29" s="10"/>
      <c r="W29" s="10"/>
      <c r="X29" s="10"/>
      <c r="Y29" s="10"/>
      <c r="Z29" s="10"/>
    </row>
    <row r="30" spans="1:26" ht="30" customHeight="1">
      <c r="A30" s="10"/>
      <c r="B30" s="143" t="s">
        <v>244</v>
      </c>
      <c r="C30" s="144"/>
      <c r="D30" s="26"/>
      <c r="E30" s="143" t="s">
        <v>24</v>
      </c>
      <c r="F30" s="144"/>
      <c r="G30" s="10"/>
      <c r="H30" s="10"/>
      <c r="I30" s="10"/>
      <c r="J30" s="10"/>
      <c r="K30" s="10"/>
      <c r="L30" s="10"/>
      <c r="M30" s="10"/>
      <c r="N30" s="10"/>
      <c r="O30" s="10"/>
      <c r="P30" s="10"/>
      <c r="Q30" s="10"/>
      <c r="R30" s="10"/>
      <c r="S30" s="10"/>
      <c r="T30" s="10"/>
      <c r="U30" s="10"/>
      <c r="V30" s="10"/>
      <c r="W30" s="10"/>
      <c r="X30" s="10"/>
      <c r="Y30" s="10"/>
      <c r="Z30" s="10"/>
    </row>
    <row r="31" spans="1:26" ht="14.25" customHeight="1">
      <c r="A31" s="10"/>
      <c r="B31" s="33"/>
      <c r="C31" s="34"/>
      <c r="D31" s="26"/>
      <c r="E31" s="35"/>
      <c r="F31" s="36"/>
      <c r="G31" s="10"/>
      <c r="H31" s="10"/>
      <c r="I31" s="10"/>
      <c r="J31" s="10"/>
      <c r="K31" s="10"/>
      <c r="L31" s="10"/>
      <c r="M31" s="10"/>
      <c r="N31" s="10"/>
      <c r="O31" s="10"/>
      <c r="P31" s="10"/>
      <c r="Q31" s="10"/>
      <c r="R31" s="10"/>
      <c r="S31" s="10"/>
      <c r="T31" s="10"/>
      <c r="U31" s="10"/>
      <c r="V31" s="10"/>
      <c r="W31" s="10"/>
      <c r="X31" s="10"/>
      <c r="Y31" s="10"/>
      <c r="Z31" s="10"/>
    </row>
    <row r="32" spans="1:26" ht="14.25" customHeight="1">
      <c r="A32" s="70"/>
      <c r="B32" s="85" t="s">
        <v>245</v>
      </c>
      <c r="C32" s="21"/>
      <c r="D32" s="72"/>
      <c r="E32" s="85" t="s">
        <v>246</v>
      </c>
      <c r="F32" s="21"/>
      <c r="G32" s="10"/>
      <c r="H32" s="10"/>
      <c r="I32" s="10"/>
      <c r="J32" s="10"/>
      <c r="K32" s="10"/>
      <c r="L32" s="10"/>
      <c r="M32" s="10"/>
      <c r="N32" s="10"/>
      <c r="O32" s="10"/>
      <c r="P32" s="10"/>
      <c r="Q32" s="10"/>
      <c r="R32" s="10"/>
      <c r="S32" s="10"/>
      <c r="T32" s="10"/>
      <c r="U32" s="10"/>
      <c r="V32" s="10"/>
      <c r="W32" s="10"/>
      <c r="X32" s="10"/>
      <c r="Y32" s="10"/>
      <c r="Z32" s="10"/>
    </row>
    <row r="33" spans="1:26" ht="14.25" customHeight="1">
      <c r="A33" s="70"/>
      <c r="B33" s="85" t="s">
        <v>247</v>
      </c>
      <c r="C33" s="21"/>
      <c r="D33" s="72"/>
      <c r="E33" s="85" t="s">
        <v>248</v>
      </c>
      <c r="F33" s="21"/>
      <c r="G33" s="10"/>
      <c r="H33" s="10"/>
      <c r="I33" s="10"/>
      <c r="J33" s="10"/>
      <c r="K33" s="10"/>
      <c r="L33" s="10"/>
      <c r="M33" s="10"/>
      <c r="N33" s="10"/>
      <c r="O33" s="10"/>
      <c r="P33" s="10"/>
      <c r="Q33" s="10"/>
      <c r="R33" s="10"/>
      <c r="S33" s="10"/>
      <c r="T33" s="10"/>
      <c r="U33" s="10"/>
      <c r="V33" s="10"/>
      <c r="W33" s="10"/>
      <c r="X33" s="10"/>
      <c r="Y33" s="10"/>
      <c r="Z33" s="10"/>
    </row>
    <row r="34" spans="1:26" ht="14.25" customHeight="1">
      <c r="A34" s="70"/>
      <c r="B34" s="85" t="s">
        <v>249</v>
      </c>
      <c r="C34" s="21"/>
      <c r="D34" s="72"/>
      <c r="E34" s="85" t="s">
        <v>250</v>
      </c>
      <c r="F34" s="21"/>
      <c r="G34" s="10"/>
      <c r="H34" s="10"/>
      <c r="I34" s="10"/>
      <c r="J34" s="10"/>
      <c r="K34" s="10"/>
      <c r="L34" s="10"/>
      <c r="M34" s="10"/>
      <c r="N34" s="10"/>
      <c r="O34" s="10"/>
      <c r="P34" s="10"/>
      <c r="Q34" s="10"/>
      <c r="R34" s="10"/>
      <c r="S34" s="10"/>
      <c r="T34" s="10"/>
      <c r="U34" s="10"/>
      <c r="V34" s="10"/>
      <c r="W34" s="10"/>
      <c r="X34" s="10"/>
      <c r="Y34" s="10"/>
      <c r="Z34" s="10"/>
    </row>
    <row r="35" spans="1:26" ht="14.25" customHeight="1">
      <c r="A35" s="70"/>
      <c r="B35" s="85" t="s">
        <v>251</v>
      </c>
      <c r="C35" s="21"/>
      <c r="D35" s="72"/>
      <c r="E35" s="85" t="s">
        <v>252</v>
      </c>
      <c r="F35" s="21"/>
      <c r="G35" s="10"/>
      <c r="H35" s="10"/>
      <c r="I35" s="10"/>
      <c r="J35" s="10"/>
      <c r="K35" s="10"/>
      <c r="L35" s="10"/>
      <c r="M35" s="10"/>
      <c r="N35" s="10"/>
      <c r="O35" s="10"/>
      <c r="P35" s="10"/>
      <c r="Q35" s="10"/>
      <c r="R35" s="10"/>
      <c r="S35" s="10"/>
      <c r="T35" s="10"/>
      <c r="U35" s="10"/>
      <c r="V35" s="10"/>
      <c r="W35" s="10"/>
      <c r="X35" s="10"/>
      <c r="Y35" s="10"/>
      <c r="Z35" s="10"/>
    </row>
    <row r="36" spans="1:26" ht="14.25" customHeight="1">
      <c r="A36" s="70"/>
      <c r="B36" s="71" t="s">
        <v>253</v>
      </c>
      <c r="C36" s="21"/>
      <c r="D36" s="72"/>
      <c r="E36" s="71" t="s">
        <v>254</v>
      </c>
      <c r="F36" s="21"/>
      <c r="G36" s="10"/>
      <c r="H36" s="10"/>
      <c r="I36" s="10"/>
      <c r="J36" s="10"/>
      <c r="K36" s="10"/>
      <c r="L36" s="10"/>
      <c r="M36" s="10"/>
      <c r="N36" s="10"/>
      <c r="O36" s="10"/>
      <c r="P36" s="10"/>
      <c r="Q36" s="10"/>
      <c r="R36" s="10"/>
      <c r="S36" s="10"/>
      <c r="T36" s="10"/>
      <c r="U36" s="10"/>
      <c r="V36" s="10"/>
      <c r="W36" s="10"/>
      <c r="X36" s="10"/>
      <c r="Y36" s="10"/>
      <c r="Z36" s="10"/>
    </row>
    <row r="37" spans="1:26" ht="14.25" customHeight="1">
      <c r="A37" s="70"/>
      <c r="B37" s="71" t="s">
        <v>255</v>
      </c>
      <c r="C37" s="21"/>
      <c r="D37" s="72"/>
      <c r="E37" s="71" t="s">
        <v>256</v>
      </c>
      <c r="F37" s="21"/>
      <c r="G37" s="10"/>
      <c r="H37" s="10"/>
      <c r="I37" s="10"/>
      <c r="J37" s="10"/>
      <c r="K37" s="10"/>
      <c r="L37" s="10"/>
      <c r="M37" s="10"/>
      <c r="N37" s="10"/>
      <c r="O37" s="10"/>
      <c r="P37" s="10"/>
      <c r="Q37" s="10"/>
      <c r="R37" s="10"/>
      <c r="S37" s="10"/>
      <c r="T37" s="10"/>
      <c r="U37" s="10"/>
      <c r="V37" s="10"/>
      <c r="W37" s="10"/>
      <c r="X37" s="10"/>
      <c r="Y37" s="10"/>
      <c r="Z37" s="10"/>
    </row>
    <row r="38" spans="1:26" ht="14.25" customHeight="1">
      <c r="A38" s="10"/>
      <c r="B38" s="23"/>
      <c r="C38" s="24"/>
      <c r="D38" s="10"/>
      <c r="E38" s="25"/>
      <c r="F38" s="24"/>
      <c r="G38" s="10"/>
      <c r="H38" s="10"/>
      <c r="I38" s="10"/>
      <c r="J38" s="10"/>
      <c r="K38" s="10"/>
      <c r="L38" s="10"/>
      <c r="M38" s="10"/>
      <c r="N38" s="10"/>
      <c r="O38" s="10"/>
      <c r="P38" s="10"/>
      <c r="Q38" s="10"/>
      <c r="R38" s="10"/>
      <c r="S38" s="10"/>
      <c r="T38" s="10"/>
      <c r="U38" s="10"/>
      <c r="V38" s="10"/>
      <c r="W38" s="10"/>
      <c r="X38" s="10"/>
      <c r="Y38" s="10"/>
      <c r="Z38" s="10"/>
    </row>
    <row r="39" spans="1:26" ht="30" customHeight="1">
      <c r="A39" s="10"/>
      <c r="B39" s="143" t="s">
        <v>257</v>
      </c>
      <c r="C39" s="144"/>
      <c r="D39" s="10"/>
      <c r="E39" s="143" t="s">
        <v>24</v>
      </c>
      <c r="F39" s="144"/>
      <c r="G39" s="10"/>
      <c r="H39" s="10"/>
      <c r="I39" s="10"/>
      <c r="J39" s="10"/>
      <c r="K39" s="10"/>
      <c r="L39" s="10"/>
      <c r="M39" s="10"/>
      <c r="N39" s="10"/>
      <c r="O39" s="10"/>
      <c r="P39" s="10"/>
      <c r="Q39" s="10"/>
      <c r="R39" s="10"/>
      <c r="S39" s="10"/>
      <c r="T39" s="10"/>
      <c r="U39" s="10"/>
      <c r="V39" s="10"/>
      <c r="W39" s="10"/>
      <c r="X39" s="10"/>
      <c r="Y39" s="10"/>
      <c r="Z39" s="10"/>
    </row>
    <row r="40" spans="1:26" ht="14.25" customHeight="1">
      <c r="A40" s="10"/>
      <c r="B40" s="33"/>
      <c r="C40" s="36"/>
      <c r="D40" s="10"/>
      <c r="E40" s="35"/>
      <c r="F40" s="36"/>
      <c r="G40" s="10"/>
      <c r="H40" s="10"/>
      <c r="I40" s="10"/>
      <c r="J40" s="10"/>
      <c r="K40" s="10"/>
      <c r="L40" s="10"/>
      <c r="M40" s="10"/>
      <c r="N40" s="10"/>
      <c r="O40" s="10"/>
      <c r="P40" s="10"/>
      <c r="Q40" s="10"/>
      <c r="R40" s="10"/>
      <c r="S40" s="10"/>
      <c r="T40" s="10"/>
      <c r="U40" s="10"/>
      <c r="V40" s="10"/>
      <c r="W40" s="10"/>
      <c r="X40" s="10"/>
      <c r="Y40" s="10"/>
      <c r="Z40" s="10"/>
    </row>
    <row r="41" spans="1:26" ht="14.25" customHeight="1">
      <c r="A41" s="70"/>
      <c r="B41" s="85" t="s">
        <v>258</v>
      </c>
      <c r="C41" s="21"/>
      <c r="D41" s="72"/>
      <c r="E41" s="85" t="s">
        <v>259</v>
      </c>
      <c r="F41" s="21"/>
      <c r="G41" s="10"/>
      <c r="H41" s="10"/>
      <c r="I41" s="10"/>
      <c r="J41" s="10"/>
      <c r="K41" s="10"/>
      <c r="L41" s="10"/>
      <c r="M41" s="10"/>
      <c r="N41" s="10"/>
      <c r="O41" s="10"/>
      <c r="P41" s="10"/>
      <c r="Q41" s="10"/>
      <c r="R41" s="10"/>
      <c r="S41" s="10"/>
      <c r="T41" s="10"/>
      <c r="U41" s="10"/>
      <c r="V41" s="10"/>
      <c r="W41" s="10"/>
      <c r="X41" s="10"/>
      <c r="Y41" s="10"/>
      <c r="Z41" s="10"/>
    </row>
    <row r="42" spans="1:26" ht="14.25" customHeight="1">
      <c r="A42" s="70"/>
      <c r="B42" s="85" t="s">
        <v>260</v>
      </c>
      <c r="C42" s="21"/>
      <c r="D42" s="72"/>
      <c r="E42" s="85" t="s">
        <v>261</v>
      </c>
      <c r="F42" s="21"/>
      <c r="G42" s="10"/>
      <c r="H42" s="10"/>
      <c r="I42" s="10"/>
      <c r="J42" s="10"/>
      <c r="K42" s="10"/>
      <c r="L42" s="10"/>
      <c r="M42" s="10"/>
      <c r="N42" s="10"/>
      <c r="O42" s="10"/>
      <c r="P42" s="10"/>
      <c r="Q42" s="10"/>
      <c r="R42" s="10"/>
      <c r="S42" s="10"/>
      <c r="T42" s="10"/>
      <c r="U42" s="10"/>
      <c r="V42" s="10"/>
      <c r="W42" s="10"/>
      <c r="X42" s="10"/>
      <c r="Y42" s="10"/>
      <c r="Z42" s="10"/>
    </row>
    <row r="43" spans="1:26" ht="14.25" customHeight="1">
      <c r="A43" s="70"/>
      <c r="B43" s="85" t="s">
        <v>262</v>
      </c>
      <c r="C43" s="21"/>
      <c r="D43" s="72"/>
      <c r="E43" s="85" t="s">
        <v>263</v>
      </c>
      <c r="F43" s="21"/>
      <c r="G43" s="10"/>
      <c r="H43" s="10"/>
      <c r="I43" s="10"/>
      <c r="J43" s="10"/>
      <c r="K43" s="10"/>
      <c r="L43" s="10"/>
      <c r="M43" s="10"/>
      <c r="N43" s="10"/>
      <c r="O43" s="10"/>
      <c r="P43" s="10"/>
      <c r="Q43" s="10"/>
      <c r="R43" s="10"/>
      <c r="S43" s="10"/>
      <c r="T43" s="10"/>
      <c r="U43" s="10"/>
      <c r="V43" s="10"/>
      <c r="W43" s="10"/>
      <c r="X43" s="10"/>
      <c r="Y43" s="10"/>
      <c r="Z43" s="10"/>
    </row>
    <row r="44" spans="1:26" ht="14.25" customHeight="1">
      <c r="A44" s="70"/>
      <c r="B44" s="85" t="s">
        <v>264</v>
      </c>
      <c r="C44" s="21"/>
      <c r="D44" s="72"/>
      <c r="E44" s="85" t="s">
        <v>265</v>
      </c>
      <c r="F44" s="21"/>
      <c r="G44" s="10"/>
      <c r="H44" s="10"/>
      <c r="I44" s="10"/>
      <c r="J44" s="10"/>
      <c r="K44" s="10"/>
      <c r="L44" s="10"/>
      <c r="M44" s="10"/>
      <c r="N44" s="10"/>
      <c r="O44" s="10"/>
      <c r="P44" s="10"/>
      <c r="Q44" s="10"/>
      <c r="R44" s="10"/>
      <c r="S44" s="10"/>
      <c r="T44" s="10"/>
      <c r="U44" s="10"/>
      <c r="V44" s="10"/>
      <c r="W44" s="10"/>
      <c r="X44" s="10"/>
      <c r="Y44" s="10"/>
      <c r="Z44" s="10"/>
    </row>
    <row r="45" spans="1:26" ht="14.25" customHeight="1">
      <c r="A45" s="70"/>
      <c r="B45" s="85" t="s">
        <v>266</v>
      </c>
      <c r="C45" s="21"/>
      <c r="D45" s="72"/>
      <c r="E45" s="75" t="s">
        <v>267</v>
      </c>
      <c r="F45" s="21"/>
      <c r="G45" s="10"/>
      <c r="H45" s="10"/>
      <c r="I45" s="10"/>
      <c r="J45" s="10"/>
      <c r="K45" s="10"/>
      <c r="L45" s="10"/>
      <c r="M45" s="10"/>
      <c r="N45" s="10"/>
      <c r="O45" s="10"/>
      <c r="P45" s="10"/>
      <c r="Q45" s="10"/>
      <c r="R45" s="10"/>
      <c r="S45" s="10"/>
      <c r="T45" s="10"/>
      <c r="U45" s="10"/>
      <c r="V45" s="10"/>
      <c r="W45" s="10"/>
      <c r="X45" s="10"/>
      <c r="Y45" s="10"/>
      <c r="Z45" s="10"/>
    </row>
    <row r="46" spans="1:26" ht="14.25" customHeight="1">
      <c r="A46" s="70"/>
      <c r="B46" s="85" t="s">
        <v>268</v>
      </c>
      <c r="C46" s="21"/>
      <c r="D46" s="72"/>
      <c r="E46" s="71" t="s">
        <v>269</v>
      </c>
      <c r="F46" s="21"/>
      <c r="G46" s="10"/>
      <c r="H46" s="10"/>
      <c r="I46" s="10"/>
      <c r="J46" s="10"/>
      <c r="K46" s="10"/>
      <c r="L46" s="10"/>
      <c r="M46" s="10"/>
      <c r="N46" s="10"/>
      <c r="O46" s="10"/>
      <c r="P46" s="10"/>
      <c r="Q46" s="10"/>
      <c r="R46" s="10"/>
      <c r="S46" s="10"/>
      <c r="T46" s="10"/>
      <c r="U46" s="10"/>
      <c r="V46" s="10"/>
      <c r="W46" s="10"/>
      <c r="X46" s="10"/>
      <c r="Y46" s="10"/>
      <c r="Z46" s="10"/>
    </row>
    <row r="47" spans="1:26" ht="14.25" customHeight="1">
      <c r="A47" s="10"/>
      <c r="B47" s="93"/>
      <c r="C47" s="21"/>
      <c r="D47" s="10"/>
      <c r="E47" s="77"/>
      <c r="F47" s="21"/>
      <c r="G47" s="10"/>
      <c r="H47" s="10"/>
      <c r="I47" s="10"/>
      <c r="J47" s="10"/>
      <c r="K47" s="10"/>
      <c r="L47" s="10"/>
      <c r="M47" s="10"/>
      <c r="N47" s="10"/>
      <c r="O47" s="10"/>
      <c r="P47" s="10"/>
      <c r="Q47" s="10"/>
      <c r="R47" s="10"/>
      <c r="S47" s="10"/>
      <c r="T47" s="10"/>
      <c r="U47" s="10"/>
      <c r="V47" s="10"/>
      <c r="W47" s="10"/>
      <c r="X47" s="10"/>
      <c r="Y47" s="10"/>
      <c r="Z47" s="10"/>
    </row>
    <row r="48" spans="1:26" ht="36.75" customHeight="1">
      <c r="A48" s="10"/>
      <c r="B48" s="143" t="s">
        <v>270</v>
      </c>
      <c r="C48" s="144"/>
      <c r="D48" s="10"/>
      <c r="E48" s="143" t="s">
        <v>24</v>
      </c>
      <c r="F48" s="144"/>
      <c r="G48" s="10"/>
      <c r="H48" s="10"/>
      <c r="I48" s="10"/>
      <c r="J48" s="10"/>
      <c r="K48" s="10"/>
      <c r="L48" s="10"/>
      <c r="M48" s="10"/>
      <c r="N48" s="10"/>
      <c r="O48" s="10"/>
      <c r="P48" s="10"/>
      <c r="Q48" s="10"/>
      <c r="R48" s="10"/>
      <c r="S48" s="10"/>
      <c r="T48" s="10"/>
      <c r="U48" s="10"/>
      <c r="V48" s="10"/>
      <c r="W48" s="10"/>
      <c r="X48" s="10"/>
      <c r="Y48" s="10"/>
      <c r="Z48" s="10"/>
    </row>
    <row r="49" spans="1:26" ht="14.25" customHeight="1">
      <c r="A49" s="10"/>
      <c r="B49" s="33"/>
      <c r="C49" s="36"/>
      <c r="D49" s="10"/>
      <c r="E49" s="35"/>
      <c r="F49" s="36"/>
      <c r="G49" s="10"/>
      <c r="H49" s="10"/>
      <c r="I49" s="10"/>
      <c r="J49" s="10"/>
      <c r="K49" s="10"/>
      <c r="L49" s="10"/>
      <c r="M49" s="10"/>
      <c r="N49" s="10"/>
      <c r="O49" s="10"/>
      <c r="P49" s="10"/>
      <c r="Q49" s="10"/>
      <c r="R49" s="10"/>
      <c r="S49" s="10"/>
      <c r="T49" s="10"/>
      <c r="U49" s="10"/>
      <c r="V49" s="10"/>
      <c r="W49" s="10"/>
      <c r="X49" s="10"/>
      <c r="Y49" s="10"/>
      <c r="Z49" s="10"/>
    </row>
    <row r="50" spans="1:26" ht="14.25" customHeight="1">
      <c r="A50" s="70"/>
      <c r="B50" s="71" t="s">
        <v>271</v>
      </c>
      <c r="C50" s="21" t="s">
        <v>28</v>
      </c>
      <c r="D50" s="72"/>
      <c r="E50" s="94" t="s">
        <v>272</v>
      </c>
      <c r="F50" s="21"/>
      <c r="G50" s="10"/>
      <c r="H50" s="10"/>
      <c r="I50" s="10"/>
      <c r="J50" s="10"/>
      <c r="K50" s="10"/>
      <c r="L50" s="10"/>
      <c r="M50" s="10"/>
      <c r="N50" s="10"/>
      <c r="O50" s="10"/>
      <c r="P50" s="10"/>
      <c r="Q50" s="10"/>
      <c r="R50" s="10"/>
      <c r="S50" s="10"/>
      <c r="T50" s="10"/>
      <c r="U50" s="10"/>
      <c r="V50" s="10"/>
      <c r="W50" s="10"/>
      <c r="X50" s="10"/>
      <c r="Y50" s="10"/>
      <c r="Z50" s="10"/>
    </row>
    <row r="51" spans="1:26" ht="14.25" customHeight="1">
      <c r="A51" s="70"/>
      <c r="B51" s="74" t="s">
        <v>273</v>
      </c>
      <c r="C51" s="21" t="s">
        <v>28</v>
      </c>
      <c r="D51" s="72"/>
      <c r="E51" s="71" t="s">
        <v>274</v>
      </c>
      <c r="F51" s="21"/>
      <c r="G51" s="10"/>
      <c r="H51" s="10"/>
      <c r="I51" s="10"/>
      <c r="J51" s="10"/>
      <c r="K51" s="10"/>
      <c r="L51" s="10"/>
      <c r="M51" s="10"/>
      <c r="N51" s="10"/>
      <c r="O51" s="10"/>
      <c r="P51" s="10"/>
      <c r="Q51" s="10"/>
      <c r="R51" s="10"/>
      <c r="S51" s="10"/>
      <c r="T51" s="10"/>
      <c r="U51" s="10"/>
      <c r="V51" s="10"/>
      <c r="W51" s="10"/>
      <c r="X51" s="10"/>
      <c r="Y51" s="10"/>
      <c r="Z51" s="10"/>
    </row>
    <row r="52" spans="1:26" ht="14.25" customHeight="1">
      <c r="A52" s="70"/>
      <c r="B52" s="71" t="s">
        <v>275</v>
      </c>
      <c r="C52" s="21" t="s">
        <v>28</v>
      </c>
      <c r="D52" s="72"/>
      <c r="E52" s="71" t="s">
        <v>276</v>
      </c>
      <c r="F52" s="21"/>
      <c r="G52" s="10"/>
      <c r="H52" s="10"/>
      <c r="I52" s="10"/>
      <c r="J52" s="10"/>
      <c r="K52" s="10"/>
      <c r="L52" s="10"/>
      <c r="M52" s="10"/>
      <c r="N52" s="10"/>
      <c r="O52" s="10"/>
      <c r="P52" s="10"/>
      <c r="Q52" s="10"/>
      <c r="R52" s="10"/>
      <c r="S52" s="10"/>
      <c r="T52" s="10"/>
      <c r="U52" s="10"/>
      <c r="V52" s="10"/>
      <c r="W52" s="10"/>
      <c r="X52" s="10"/>
      <c r="Y52" s="10"/>
      <c r="Z52" s="10"/>
    </row>
    <row r="53" spans="1:26" ht="14.25" customHeight="1">
      <c r="A53" s="70"/>
      <c r="B53" s="71" t="s">
        <v>277</v>
      </c>
      <c r="C53" s="21" t="s">
        <v>28</v>
      </c>
      <c r="D53" s="72"/>
      <c r="E53" s="71" t="s">
        <v>274</v>
      </c>
      <c r="F53" s="21"/>
      <c r="G53" s="10"/>
      <c r="H53" s="10"/>
      <c r="I53" s="10"/>
      <c r="J53" s="10"/>
      <c r="K53" s="10"/>
      <c r="L53" s="10"/>
      <c r="M53" s="10"/>
      <c r="N53" s="10"/>
      <c r="O53" s="10"/>
      <c r="P53" s="10"/>
      <c r="Q53" s="10"/>
      <c r="R53" s="10"/>
      <c r="S53" s="10"/>
      <c r="T53" s="10"/>
      <c r="U53" s="10"/>
      <c r="V53" s="10"/>
      <c r="W53" s="10"/>
      <c r="X53" s="10"/>
      <c r="Y53" s="10"/>
      <c r="Z53" s="10"/>
    </row>
    <row r="54" spans="1:26" ht="14.25" customHeight="1">
      <c r="A54" s="70"/>
      <c r="B54" s="71" t="s">
        <v>278</v>
      </c>
      <c r="C54" s="21" t="s">
        <v>28</v>
      </c>
      <c r="D54" s="72"/>
      <c r="E54" s="71" t="s">
        <v>279</v>
      </c>
      <c r="F54" s="21"/>
      <c r="G54" s="10"/>
      <c r="H54" s="10"/>
      <c r="I54" s="10"/>
      <c r="J54" s="10"/>
      <c r="K54" s="10"/>
      <c r="L54" s="10"/>
      <c r="M54" s="10"/>
      <c r="N54" s="10"/>
      <c r="O54" s="10"/>
      <c r="P54" s="10"/>
      <c r="Q54" s="10"/>
      <c r="R54" s="10"/>
      <c r="S54" s="10"/>
      <c r="T54" s="10"/>
      <c r="U54" s="10"/>
      <c r="V54" s="10"/>
      <c r="W54" s="10"/>
      <c r="X54" s="10"/>
      <c r="Y54" s="10"/>
      <c r="Z54" s="10"/>
    </row>
    <row r="55" spans="1:26" ht="14.25" customHeight="1">
      <c r="A55" s="10"/>
      <c r="B55" s="20" t="s">
        <v>280</v>
      </c>
      <c r="C55" s="21" t="s">
        <v>28</v>
      </c>
      <c r="D55" s="10"/>
      <c r="E55" s="71" t="s">
        <v>281</v>
      </c>
      <c r="F55" s="21"/>
      <c r="G55" s="10"/>
      <c r="H55" s="10"/>
      <c r="I55" s="10"/>
      <c r="J55" s="10"/>
      <c r="K55" s="10"/>
      <c r="L55" s="10"/>
      <c r="M55" s="10"/>
      <c r="N55" s="10"/>
      <c r="O55" s="10"/>
      <c r="P55" s="10"/>
      <c r="Q55" s="10"/>
      <c r="R55" s="10"/>
      <c r="S55" s="10"/>
      <c r="T55" s="10"/>
      <c r="U55" s="10"/>
      <c r="V55" s="10"/>
      <c r="W55" s="10"/>
      <c r="X55" s="10"/>
      <c r="Y55" s="10"/>
      <c r="Z55" s="10"/>
    </row>
    <row r="56" spans="1:26" ht="14.25" customHeight="1">
      <c r="A56" s="10"/>
      <c r="B56" s="31"/>
      <c r="C56" s="24"/>
      <c r="D56" s="10"/>
      <c r="E56" s="25"/>
      <c r="F56" s="24"/>
      <c r="G56" s="10"/>
      <c r="H56" s="10"/>
      <c r="I56" s="10"/>
      <c r="J56" s="10"/>
      <c r="K56" s="10"/>
      <c r="L56" s="10"/>
      <c r="M56" s="10"/>
      <c r="N56" s="10"/>
      <c r="O56" s="10"/>
      <c r="P56" s="10"/>
      <c r="Q56" s="10"/>
      <c r="R56" s="10"/>
      <c r="S56" s="10"/>
      <c r="T56" s="10"/>
      <c r="U56" s="10"/>
      <c r="V56" s="10"/>
      <c r="W56" s="10"/>
      <c r="X56" s="10"/>
      <c r="Y56" s="10"/>
      <c r="Z56" s="10"/>
    </row>
    <row r="57" spans="1:26" ht="40.5" customHeight="1">
      <c r="A57" s="10"/>
      <c r="B57" s="143" t="s">
        <v>282</v>
      </c>
      <c r="C57" s="144"/>
      <c r="D57" s="10"/>
      <c r="E57" s="143" t="s">
        <v>24</v>
      </c>
      <c r="F57" s="144"/>
      <c r="G57" s="10"/>
      <c r="H57" s="10"/>
      <c r="I57" s="10"/>
      <c r="J57" s="10"/>
      <c r="K57" s="10"/>
      <c r="L57" s="10"/>
      <c r="M57" s="10"/>
      <c r="N57" s="10"/>
      <c r="O57" s="10"/>
      <c r="P57" s="10"/>
      <c r="Q57" s="10"/>
      <c r="R57" s="10"/>
      <c r="S57" s="10"/>
      <c r="T57" s="10"/>
      <c r="U57" s="10"/>
      <c r="V57" s="10"/>
      <c r="W57" s="10"/>
      <c r="X57" s="10"/>
      <c r="Y57" s="10"/>
      <c r="Z57" s="10"/>
    </row>
    <row r="58" spans="1:26" ht="14.25" customHeight="1">
      <c r="A58" s="10"/>
      <c r="B58" s="17"/>
      <c r="C58" s="28"/>
      <c r="D58" s="10"/>
      <c r="E58" s="29"/>
      <c r="F58" s="28"/>
      <c r="G58" s="10"/>
      <c r="H58" s="10"/>
      <c r="I58" s="10"/>
      <c r="J58" s="10"/>
      <c r="K58" s="10"/>
      <c r="L58" s="10"/>
      <c r="M58" s="10"/>
      <c r="N58" s="10"/>
      <c r="O58" s="10"/>
      <c r="P58" s="10"/>
      <c r="Q58" s="10"/>
      <c r="R58" s="10"/>
      <c r="S58" s="10"/>
      <c r="T58" s="10"/>
      <c r="U58" s="10"/>
      <c r="V58" s="10"/>
      <c r="W58" s="10"/>
      <c r="X58" s="10"/>
      <c r="Y58" s="10"/>
      <c r="Z58" s="10"/>
    </row>
    <row r="59" spans="1:26" ht="14.25" customHeight="1">
      <c r="A59" s="70"/>
      <c r="B59" s="71" t="s">
        <v>283</v>
      </c>
      <c r="C59" s="21"/>
      <c r="D59" s="72"/>
      <c r="E59" s="71" t="s">
        <v>284</v>
      </c>
      <c r="F59" s="21"/>
      <c r="G59" s="10"/>
      <c r="H59" s="10"/>
      <c r="I59" s="10"/>
      <c r="J59" s="10"/>
      <c r="K59" s="10"/>
      <c r="L59" s="10"/>
      <c r="M59" s="10"/>
      <c r="N59" s="10"/>
      <c r="O59" s="10"/>
      <c r="P59" s="10"/>
      <c r="Q59" s="10"/>
      <c r="R59" s="10"/>
      <c r="S59" s="10"/>
      <c r="T59" s="10"/>
      <c r="U59" s="10"/>
      <c r="V59" s="10"/>
      <c r="W59" s="10"/>
      <c r="X59" s="10"/>
      <c r="Y59" s="10"/>
      <c r="Z59" s="10"/>
    </row>
    <row r="60" spans="1:26" ht="14.25" customHeight="1">
      <c r="A60" s="70"/>
      <c r="B60" s="71" t="s">
        <v>285</v>
      </c>
      <c r="C60" s="21"/>
      <c r="D60" s="72"/>
      <c r="E60" s="71" t="s">
        <v>286</v>
      </c>
      <c r="F60" s="21"/>
      <c r="G60" s="10"/>
      <c r="H60" s="10"/>
      <c r="I60" s="10"/>
      <c r="J60" s="10"/>
      <c r="K60" s="10"/>
      <c r="L60" s="10"/>
      <c r="M60" s="10"/>
      <c r="N60" s="10"/>
      <c r="O60" s="10"/>
      <c r="P60" s="10"/>
      <c r="Q60" s="10"/>
      <c r="R60" s="10"/>
      <c r="S60" s="10"/>
      <c r="T60" s="10"/>
      <c r="U60" s="10"/>
      <c r="V60" s="10"/>
      <c r="W60" s="10"/>
      <c r="X60" s="10"/>
      <c r="Y60" s="10"/>
      <c r="Z60" s="10"/>
    </row>
    <row r="61" spans="1:26" ht="14.25" customHeight="1">
      <c r="A61" s="70"/>
      <c r="B61" s="71" t="s">
        <v>287</v>
      </c>
      <c r="C61" s="21"/>
      <c r="D61" s="72"/>
      <c r="E61" s="71" t="s">
        <v>288</v>
      </c>
      <c r="F61" s="21"/>
      <c r="G61" s="10"/>
      <c r="H61" s="10"/>
      <c r="I61" s="10"/>
      <c r="J61" s="10"/>
      <c r="K61" s="10"/>
      <c r="L61" s="10"/>
      <c r="M61" s="10"/>
      <c r="N61" s="10"/>
      <c r="O61" s="10"/>
      <c r="P61" s="10"/>
      <c r="Q61" s="10"/>
      <c r="R61" s="10"/>
      <c r="S61" s="10"/>
      <c r="T61" s="10"/>
      <c r="U61" s="10"/>
      <c r="V61" s="10"/>
      <c r="W61" s="10"/>
      <c r="X61" s="10"/>
      <c r="Y61" s="10"/>
      <c r="Z61" s="10"/>
    </row>
    <row r="62" spans="1:26" ht="14.25" customHeight="1">
      <c r="A62" s="70"/>
      <c r="B62" s="71" t="s">
        <v>289</v>
      </c>
      <c r="C62" s="21"/>
      <c r="D62" s="72"/>
      <c r="E62" s="71" t="s">
        <v>290</v>
      </c>
      <c r="F62" s="21"/>
      <c r="G62" s="10"/>
      <c r="H62" s="10"/>
      <c r="I62" s="10"/>
      <c r="J62" s="10"/>
      <c r="K62" s="10"/>
      <c r="L62" s="10"/>
      <c r="M62" s="10"/>
      <c r="N62" s="10"/>
      <c r="O62" s="10"/>
      <c r="P62" s="10"/>
      <c r="Q62" s="10"/>
      <c r="R62" s="10"/>
      <c r="S62" s="10"/>
      <c r="T62" s="10"/>
      <c r="U62" s="10"/>
      <c r="V62" s="10"/>
      <c r="W62" s="10"/>
      <c r="X62" s="10"/>
      <c r="Y62" s="10"/>
      <c r="Z62" s="10"/>
    </row>
    <row r="63" spans="1:26" ht="14.25" customHeight="1">
      <c r="A63" s="70"/>
      <c r="B63" s="71" t="s">
        <v>291</v>
      </c>
      <c r="C63" s="21"/>
      <c r="D63" s="72"/>
      <c r="E63" s="71" t="s">
        <v>292</v>
      </c>
      <c r="F63" s="21"/>
      <c r="G63" s="10"/>
      <c r="H63" s="10"/>
      <c r="I63" s="10"/>
      <c r="J63" s="10"/>
      <c r="K63" s="10"/>
      <c r="L63" s="10"/>
      <c r="M63" s="10"/>
      <c r="N63" s="10"/>
      <c r="O63" s="10"/>
      <c r="P63" s="10"/>
      <c r="Q63" s="10"/>
      <c r="R63" s="10"/>
      <c r="S63" s="10"/>
      <c r="T63" s="10"/>
      <c r="U63" s="10"/>
      <c r="V63" s="10"/>
      <c r="W63" s="10"/>
      <c r="X63" s="10"/>
      <c r="Y63" s="10"/>
      <c r="Z63" s="10"/>
    </row>
    <row r="64" spans="1:26" ht="14.25" customHeight="1">
      <c r="A64" s="10"/>
      <c r="B64" s="95" t="s">
        <v>293</v>
      </c>
      <c r="C64" s="21"/>
      <c r="D64" s="10"/>
      <c r="E64" s="96" t="s">
        <v>294</v>
      </c>
      <c r="F64" s="21"/>
      <c r="G64" s="10"/>
      <c r="H64" s="10"/>
      <c r="I64" s="10"/>
      <c r="J64" s="10"/>
      <c r="K64" s="10"/>
      <c r="L64" s="10"/>
      <c r="M64" s="10"/>
      <c r="N64" s="10"/>
      <c r="O64" s="10"/>
      <c r="P64" s="10"/>
      <c r="Q64" s="10"/>
      <c r="R64" s="10"/>
      <c r="S64" s="10"/>
      <c r="T64" s="10"/>
      <c r="U64" s="10"/>
      <c r="V64" s="10"/>
      <c r="W64" s="10"/>
      <c r="X64" s="10"/>
      <c r="Y64" s="10"/>
      <c r="Z64" s="10"/>
    </row>
    <row r="65" spans="1:26" ht="14.25" customHeight="1">
      <c r="A65" s="10"/>
      <c r="B65" s="23"/>
      <c r="C65" s="24"/>
      <c r="D65" s="10"/>
      <c r="E65" s="25"/>
      <c r="F65" s="24"/>
      <c r="G65" s="10"/>
      <c r="H65" s="10"/>
      <c r="I65" s="10"/>
      <c r="J65" s="10"/>
      <c r="K65" s="10"/>
      <c r="L65" s="10"/>
      <c r="M65" s="10"/>
      <c r="N65" s="10"/>
      <c r="O65" s="10"/>
      <c r="P65" s="10"/>
      <c r="Q65" s="10"/>
      <c r="R65" s="10"/>
      <c r="S65" s="10"/>
      <c r="T65" s="10"/>
      <c r="U65" s="10"/>
      <c r="V65" s="10"/>
      <c r="W65" s="10"/>
      <c r="X65" s="10"/>
      <c r="Y65" s="10"/>
      <c r="Z65" s="10"/>
    </row>
    <row r="66" spans="1:26" ht="14.25" customHeight="1">
      <c r="A66" s="10"/>
      <c r="B66" s="143" t="s">
        <v>295</v>
      </c>
      <c r="C66" s="144"/>
      <c r="D66" s="10"/>
      <c r="E66" s="143" t="s">
        <v>24</v>
      </c>
      <c r="F66" s="144"/>
      <c r="G66" s="10"/>
      <c r="H66" s="10"/>
      <c r="I66" s="10"/>
      <c r="J66" s="10"/>
      <c r="K66" s="10"/>
      <c r="L66" s="10"/>
      <c r="M66" s="10"/>
      <c r="N66" s="10"/>
      <c r="O66" s="10"/>
      <c r="P66" s="10"/>
      <c r="Q66" s="10"/>
      <c r="R66" s="10"/>
      <c r="S66" s="10"/>
      <c r="T66" s="10"/>
      <c r="U66" s="10"/>
      <c r="V66" s="10"/>
      <c r="W66" s="10"/>
      <c r="X66" s="10"/>
      <c r="Y66" s="10"/>
      <c r="Z66" s="10"/>
    </row>
    <row r="67" spans="1:26" ht="14.25" customHeight="1">
      <c r="A67" s="10"/>
      <c r="B67" s="97"/>
      <c r="C67" s="42"/>
      <c r="D67" s="10"/>
      <c r="E67" s="98"/>
      <c r="F67" s="42"/>
      <c r="G67" s="10"/>
      <c r="H67" s="10"/>
      <c r="I67" s="10"/>
      <c r="J67" s="10"/>
      <c r="K67" s="10"/>
      <c r="L67" s="10"/>
      <c r="M67" s="10"/>
      <c r="N67" s="10"/>
      <c r="O67" s="10"/>
      <c r="P67" s="10"/>
      <c r="Q67" s="10"/>
      <c r="R67" s="10"/>
      <c r="S67" s="10"/>
      <c r="T67" s="10"/>
      <c r="U67" s="10"/>
      <c r="V67" s="10"/>
      <c r="W67" s="10"/>
      <c r="X67" s="10"/>
      <c r="Y67" s="10"/>
      <c r="Z67" s="10"/>
    </row>
    <row r="68" spans="1:26" ht="14.25" customHeight="1">
      <c r="A68" s="70"/>
      <c r="B68" s="71" t="s">
        <v>296</v>
      </c>
      <c r="C68" s="21"/>
      <c r="D68" s="72"/>
      <c r="E68" s="99" t="s">
        <v>297</v>
      </c>
      <c r="F68" s="21"/>
      <c r="G68" s="10"/>
      <c r="H68" s="10"/>
      <c r="I68" s="10"/>
      <c r="J68" s="10"/>
      <c r="K68" s="10"/>
      <c r="L68" s="10"/>
      <c r="M68" s="10"/>
      <c r="N68" s="10"/>
      <c r="O68" s="10"/>
      <c r="P68" s="10"/>
      <c r="Q68" s="10"/>
      <c r="R68" s="10"/>
      <c r="S68" s="10"/>
      <c r="T68" s="10"/>
      <c r="U68" s="10"/>
      <c r="V68" s="10"/>
      <c r="W68" s="10"/>
      <c r="X68" s="10"/>
      <c r="Y68" s="10"/>
      <c r="Z68" s="10"/>
    </row>
    <row r="69" spans="1:26" ht="14.25" customHeight="1">
      <c r="A69" s="70"/>
      <c r="B69" s="71" t="s">
        <v>298</v>
      </c>
      <c r="C69" s="21"/>
      <c r="D69" s="72"/>
      <c r="E69" s="71" t="s">
        <v>299</v>
      </c>
      <c r="F69" s="21"/>
      <c r="G69" s="10"/>
      <c r="H69" s="10"/>
      <c r="I69" s="10"/>
      <c r="J69" s="10"/>
      <c r="K69" s="10"/>
      <c r="L69" s="10"/>
      <c r="M69" s="10"/>
      <c r="N69" s="10"/>
      <c r="O69" s="10"/>
      <c r="P69" s="10"/>
      <c r="Q69" s="10"/>
      <c r="R69" s="10"/>
      <c r="S69" s="10"/>
      <c r="T69" s="10"/>
      <c r="U69" s="10"/>
      <c r="V69" s="10"/>
      <c r="W69" s="10"/>
      <c r="X69" s="10"/>
      <c r="Y69" s="10"/>
      <c r="Z69" s="10"/>
    </row>
    <row r="70" spans="1:26" ht="14.25" customHeight="1">
      <c r="A70" s="70"/>
      <c r="B70" s="71" t="s">
        <v>300</v>
      </c>
      <c r="C70" s="21"/>
      <c r="D70" s="72"/>
      <c r="E70" s="71" t="s">
        <v>301</v>
      </c>
      <c r="F70" s="21"/>
      <c r="G70" s="10"/>
      <c r="H70" s="10"/>
      <c r="I70" s="10"/>
      <c r="J70" s="10"/>
      <c r="K70" s="10"/>
      <c r="L70" s="10"/>
      <c r="M70" s="10"/>
      <c r="N70" s="10"/>
      <c r="O70" s="10"/>
      <c r="P70" s="10"/>
      <c r="Q70" s="10"/>
      <c r="R70" s="10"/>
      <c r="S70" s="10"/>
      <c r="T70" s="10"/>
      <c r="U70" s="10"/>
      <c r="V70" s="10"/>
      <c r="W70" s="10"/>
      <c r="X70" s="10"/>
      <c r="Y70" s="10"/>
      <c r="Z70" s="10"/>
    </row>
    <row r="71" spans="1:26" ht="14.25" customHeight="1">
      <c r="A71" s="70"/>
      <c r="B71" s="71" t="s">
        <v>302</v>
      </c>
      <c r="C71" s="21"/>
      <c r="D71" s="72"/>
      <c r="E71" s="71" t="s">
        <v>303</v>
      </c>
      <c r="F71" s="21"/>
      <c r="G71" s="10"/>
      <c r="H71" s="10"/>
      <c r="I71" s="10"/>
      <c r="J71" s="10"/>
      <c r="K71" s="10"/>
      <c r="L71" s="10"/>
      <c r="M71" s="10"/>
      <c r="N71" s="10"/>
      <c r="O71" s="10"/>
      <c r="P71" s="10"/>
      <c r="Q71" s="10"/>
      <c r="R71" s="10"/>
      <c r="S71" s="10"/>
      <c r="T71" s="10"/>
      <c r="U71" s="10"/>
      <c r="V71" s="10"/>
      <c r="W71" s="10"/>
      <c r="X71" s="10"/>
      <c r="Y71" s="10"/>
      <c r="Z71" s="10"/>
    </row>
    <row r="72" spans="1:26" ht="14.25" customHeight="1">
      <c r="A72" s="70"/>
      <c r="B72" s="71" t="s">
        <v>304</v>
      </c>
      <c r="C72" s="21"/>
      <c r="D72" s="72"/>
      <c r="E72" s="71" t="s">
        <v>305</v>
      </c>
      <c r="F72" s="21"/>
      <c r="G72" s="10"/>
      <c r="H72" s="10"/>
      <c r="I72" s="10"/>
      <c r="J72" s="10"/>
      <c r="K72" s="10"/>
      <c r="L72" s="10"/>
      <c r="M72" s="10"/>
      <c r="N72" s="10"/>
      <c r="O72" s="10"/>
      <c r="P72" s="10"/>
      <c r="Q72" s="10"/>
      <c r="R72" s="10"/>
      <c r="S72" s="10"/>
      <c r="T72" s="10"/>
      <c r="U72" s="10"/>
      <c r="V72" s="10"/>
      <c r="W72" s="10"/>
      <c r="X72" s="10"/>
      <c r="Y72" s="10"/>
      <c r="Z72" s="10"/>
    </row>
    <row r="73" spans="1:26" ht="14.25" customHeight="1">
      <c r="A73" s="70"/>
      <c r="B73" s="71" t="s">
        <v>306</v>
      </c>
      <c r="C73" s="21"/>
      <c r="D73" s="72"/>
      <c r="E73" s="71" t="s">
        <v>307</v>
      </c>
      <c r="F73" s="21"/>
      <c r="G73" s="10"/>
      <c r="H73" s="10"/>
      <c r="I73" s="10"/>
      <c r="J73" s="10"/>
      <c r="K73" s="10"/>
      <c r="L73" s="10"/>
      <c r="M73" s="10"/>
      <c r="N73" s="10"/>
      <c r="O73" s="10"/>
      <c r="P73" s="10"/>
      <c r="Q73" s="10"/>
      <c r="R73" s="10"/>
      <c r="S73" s="10"/>
      <c r="T73" s="10"/>
      <c r="U73" s="10"/>
      <c r="V73" s="10"/>
      <c r="W73" s="10"/>
      <c r="X73" s="10"/>
      <c r="Y73" s="10"/>
      <c r="Z73" s="10"/>
    </row>
    <row r="74" spans="1:26" ht="14.25" customHeight="1">
      <c r="A74" s="10"/>
      <c r="B74" s="100"/>
      <c r="C74" s="101"/>
      <c r="D74" s="10"/>
      <c r="E74" s="102"/>
      <c r="F74" s="101"/>
      <c r="G74" s="10"/>
      <c r="H74" s="10"/>
      <c r="I74" s="10"/>
      <c r="J74" s="10"/>
      <c r="K74" s="10"/>
      <c r="L74" s="10"/>
      <c r="M74" s="10"/>
      <c r="N74" s="10"/>
      <c r="O74" s="10"/>
      <c r="P74" s="10"/>
      <c r="Q74" s="10"/>
      <c r="R74" s="10"/>
      <c r="S74" s="10"/>
      <c r="T74" s="10"/>
      <c r="U74" s="10"/>
      <c r="V74" s="10"/>
      <c r="W74" s="10"/>
      <c r="X74" s="10"/>
      <c r="Y74" s="10"/>
      <c r="Z74" s="10"/>
    </row>
    <row r="75" spans="1:26" ht="14.25" customHeight="1">
      <c r="A75" s="10"/>
      <c r="B75" s="13"/>
      <c r="C75" s="12"/>
      <c r="D75" s="10"/>
      <c r="E75" s="13"/>
      <c r="F75" s="12"/>
      <c r="G75" s="10"/>
      <c r="H75" s="10"/>
      <c r="I75" s="10"/>
      <c r="J75" s="10"/>
      <c r="K75" s="10"/>
      <c r="L75" s="10"/>
      <c r="M75" s="10"/>
      <c r="N75" s="10"/>
      <c r="O75" s="10"/>
      <c r="P75" s="10"/>
      <c r="Q75" s="10"/>
      <c r="R75" s="10"/>
      <c r="S75" s="10"/>
      <c r="T75" s="10"/>
      <c r="U75" s="10"/>
      <c r="V75" s="10"/>
      <c r="W75" s="10"/>
      <c r="X75" s="10"/>
      <c r="Y75" s="10"/>
      <c r="Z75" s="10"/>
    </row>
    <row r="76" spans="1:26" ht="14.25" customHeight="1">
      <c r="A76" s="10"/>
      <c r="B76" s="13"/>
      <c r="C76" s="12"/>
      <c r="D76" s="10"/>
      <c r="E76" s="13"/>
      <c r="F76" s="12"/>
      <c r="G76" s="10"/>
      <c r="H76" s="10"/>
      <c r="I76" s="10"/>
      <c r="J76" s="10"/>
      <c r="K76" s="10"/>
      <c r="L76" s="10"/>
      <c r="M76" s="10"/>
      <c r="N76" s="10"/>
      <c r="O76" s="10"/>
      <c r="P76" s="10"/>
      <c r="Q76" s="10"/>
      <c r="R76" s="10"/>
      <c r="S76" s="10"/>
      <c r="T76" s="10"/>
      <c r="U76" s="10"/>
      <c r="V76" s="10"/>
      <c r="W76" s="10"/>
      <c r="X76" s="10"/>
      <c r="Y76" s="10"/>
      <c r="Z76" s="10"/>
    </row>
    <row r="77" spans="1:26" ht="14.25" customHeight="1">
      <c r="A77" s="10"/>
      <c r="B77" s="13"/>
      <c r="C77" s="12"/>
      <c r="D77" s="10"/>
      <c r="E77" s="13"/>
      <c r="F77" s="12"/>
      <c r="G77" s="10"/>
      <c r="H77" s="10"/>
      <c r="I77" s="10"/>
      <c r="J77" s="10"/>
      <c r="K77" s="10"/>
      <c r="L77" s="10"/>
      <c r="M77" s="10"/>
      <c r="N77" s="10"/>
      <c r="O77" s="10"/>
      <c r="P77" s="10"/>
      <c r="Q77" s="10"/>
      <c r="R77" s="10"/>
      <c r="S77" s="10"/>
      <c r="T77" s="10"/>
      <c r="U77" s="10"/>
      <c r="V77" s="10"/>
      <c r="W77" s="10"/>
      <c r="X77" s="10"/>
      <c r="Y77" s="10"/>
      <c r="Z77" s="10"/>
    </row>
    <row r="78" spans="1:26" ht="14.25" customHeight="1">
      <c r="A78" s="10"/>
      <c r="B78" s="13"/>
      <c r="C78" s="12"/>
      <c r="D78" s="10"/>
      <c r="E78" s="13"/>
      <c r="F78" s="12"/>
      <c r="G78" s="10"/>
      <c r="H78" s="10"/>
      <c r="I78" s="10"/>
      <c r="J78" s="10"/>
      <c r="K78" s="10"/>
      <c r="L78" s="10"/>
      <c r="M78" s="10"/>
      <c r="N78" s="10"/>
      <c r="O78" s="10"/>
      <c r="P78" s="10"/>
      <c r="Q78" s="10"/>
      <c r="R78" s="10"/>
      <c r="S78" s="10"/>
      <c r="T78" s="10"/>
      <c r="U78" s="10"/>
      <c r="V78" s="10"/>
      <c r="W78" s="10"/>
      <c r="X78" s="10"/>
      <c r="Y78" s="10"/>
      <c r="Z78" s="10"/>
    </row>
    <row r="79" spans="1:26" ht="14.25" customHeight="1">
      <c r="A79" s="10"/>
      <c r="B79" s="13"/>
      <c r="C79" s="12"/>
      <c r="D79" s="10"/>
      <c r="E79" s="13"/>
      <c r="F79" s="12"/>
      <c r="G79" s="10"/>
      <c r="H79" s="10"/>
      <c r="I79" s="10"/>
      <c r="J79" s="10"/>
      <c r="K79" s="10"/>
      <c r="L79" s="10"/>
      <c r="M79" s="10"/>
      <c r="N79" s="10"/>
      <c r="O79" s="10"/>
      <c r="P79" s="10"/>
      <c r="Q79" s="10"/>
      <c r="R79" s="10"/>
      <c r="S79" s="10"/>
      <c r="T79" s="10"/>
      <c r="U79" s="10"/>
      <c r="V79" s="10"/>
      <c r="W79" s="10"/>
      <c r="X79" s="10"/>
      <c r="Y79" s="10"/>
      <c r="Z79" s="10"/>
    </row>
    <row r="80" spans="1:26" ht="14.25" customHeight="1">
      <c r="A80" s="10"/>
      <c r="B80" s="13"/>
      <c r="C80" s="12"/>
      <c r="D80" s="10"/>
      <c r="E80" s="13"/>
      <c r="F80" s="12"/>
      <c r="G80" s="10"/>
      <c r="H80" s="10"/>
      <c r="I80" s="10"/>
      <c r="J80" s="10"/>
      <c r="K80" s="10"/>
      <c r="L80" s="10"/>
      <c r="M80" s="10"/>
      <c r="N80" s="10"/>
      <c r="O80" s="10"/>
      <c r="P80" s="10"/>
      <c r="Q80" s="10"/>
      <c r="R80" s="10"/>
      <c r="S80" s="10"/>
      <c r="T80" s="10"/>
      <c r="U80" s="10"/>
      <c r="V80" s="10"/>
      <c r="W80" s="10"/>
      <c r="X80" s="10"/>
      <c r="Y80" s="10"/>
      <c r="Z80" s="10"/>
    </row>
    <row r="81" spans="1:26" ht="14.25" customHeight="1">
      <c r="A81" s="10"/>
      <c r="B81" s="13"/>
      <c r="C81" s="12"/>
      <c r="D81" s="10"/>
      <c r="E81" s="13"/>
      <c r="F81" s="12"/>
      <c r="G81" s="10"/>
      <c r="H81" s="10"/>
      <c r="I81" s="10"/>
      <c r="J81" s="10"/>
      <c r="K81" s="10"/>
      <c r="L81" s="10"/>
      <c r="M81" s="10"/>
      <c r="N81" s="10"/>
      <c r="O81" s="10"/>
      <c r="P81" s="10"/>
      <c r="Q81" s="10"/>
      <c r="R81" s="10"/>
      <c r="S81" s="10"/>
      <c r="T81" s="10"/>
      <c r="U81" s="10"/>
      <c r="V81" s="10"/>
      <c r="W81" s="10"/>
      <c r="X81" s="10"/>
      <c r="Y81" s="10"/>
      <c r="Z81" s="10"/>
    </row>
    <row r="82" spans="1:26" ht="14.25" customHeight="1">
      <c r="A82" s="10"/>
      <c r="B82" s="13"/>
      <c r="C82" s="12"/>
      <c r="D82" s="10"/>
      <c r="E82" s="13"/>
      <c r="F82" s="12"/>
      <c r="G82" s="10"/>
      <c r="H82" s="10"/>
      <c r="I82" s="10"/>
      <c r="J82" s="10"/>
      <c r="K82" s="10"/>
      <c r="L82" s="10"/>
      <c r="M82" s="10"/>
      <c r="N82" s="10"/>
      <c r="O82" s="10"/>
      <c r="P82" s="10"/>
      <c r="Q82" s="10"/>
      <c r="R82" s="10"/>
      <c r="S82" s="10"/>
      <c r="T82" s="10"/>
      <c r="U82" s="10"/>
      <c r="V82" s="10"/>
      <c r="W82" s="10"/>
      <c r="X82" s="10"/>
      <c r="Y82" s="10"/>
      <c r="Z82" s="10"/>
    </row>
    <row r="83" spans="1:26" ht="14.25" customHeight="1">
      <c r="A83" s="10"/>
      <c r="B83" s="13"/>
      <c r="C83" s="12"/>
      <c r="D83" s="10"/>
      <c r="E83" s="13"/>
      <c r="F83" s="12"/>
      <c r="G83" s="10"/>
      <c r="H83" s="10"/>
      <c r="I83" s="10"/>
      <c r="J83" s="10"/>
      <c r="K83" s="10"/>
      <c r="L83" s="10"/>
      <c r="M83" s="10"/>
      <c r="N83" s="10"/>
      <c r="O83" s="10"/>
      <c r="P83" s="10"/>
      <c r="Q83" s="10"/>
      <c r="R83" s="10"/>
      <c r="S83" s="10"/>
      <c r="T83" s="10"/>
      <c r="U83" s="10"/>
      <c r="V83" s="10"/>
      <c r="W83" s="10"/>
      <c r="X83" s="10"/>
      <c r="Y83" s="10"/>
      <c r="Z83" s="10"/>
    </row>
    <row r="84" spans="1:26" ht="14.25" customHeight="1">
      <c r="A84" s="10"/>
      <c r="B84" s="13"/>
      <c r="C84" s="12"/>
      <c r="D84" s="10"/>
      <c r="E84" s="13"/>
      <c r="F84" s="12"/>
      <c r="G84" s="10"/>
      <c r="H84" s="10"/>
      <c r="I84" s="10"/>
      <c r="J84" s="10"/>
      <c r="K84" s="10"/>
      <c r="L84" s="10"/>
      <c r="M84" s="10"/>
      <c r="N84" s="10"/>
      <c r="O84" s="10"/>
      <c r="P84" s="10"/>
      <c r="Q84" s="10"/>
      <c r="R84" s="10"/>
      <c r="S84" s="10"/>
      <c r="T84" s="10"/>
      <c r="U84" s="10"/>
      <c r="V84" s="10"/>
      <c r="W84" s="10"/>
      <c r="X84" s="10"/>
      <c r="Y84" s="10"/>
      <c r="Z84" s="10"/>
    </row>
    <row r="85" spans="1:26" ht="14.25" customHeight="1">
      <c r="A85" s="10"/>
      <c r="B85" s="13"/>
      <c r="C85" s="12"/>
      <c r="D85" s="10"/>
      <c r="E85" s="13"/>
      <c r="F85" s="12"/>
      <c r="G85" s="10"/>
      <c r="H85" s="10"/>
      <c r="I85" s="10"/>
      <c r="J85" s="10"/>
      <c r="K85" s="10"/>
      <c r="L85" s="10"/>
      <c r="M85" s="10"/>
      <c r="N85" s="10"/>
      <c r="O85" s="10"/>
      <c r="P85" s="10"/>
      <c r="Q85" s="10"/>
      <c r="R85" s="10"/>
      <c r="S85" s="10"/>
      <c r="T85" s="10"/>
      <c r="U85" s="10"/>
      <c r="V85" s="10"/>
      <c r="W85" s="10"/>
      <c r="X85" s="10"/>
      <c r="Y85" s="10"/>
      <c r="Z85" s="10"/>
    </row>
    <row r="86" spans="1:26" ht="14.25" customHeight="1">
      <c r="A86" s="10"/>
      <c r="B86" s="13"/>
      <c r="C86" s="12"/>
      <c r="D86" s="10"/>
      <c r="E86" s="13"/>
      <c r="F86" s="12"/>
      <c r="G86" s="10"/>
      <c r="H86" s="10"/>
      <c r="I86" s="10"/>
      <c r="J86" s="10"/>
      <c r="K86" s="10"/>
      <c r="L86" s="10"/>
      <c r="M86" s="10"/>
      <c r="N86" s="10"/>
      <c r="O86" s="10"/>
      <c r="P86" s="10"/>
      <c r="Q86" s="10"/>
      <c r="R86" s="10"/>
      <c r="S86" s="10"/>
      <c r="T86" s="10"/>
      <c r="U86" s="10"/>
      <c r="V86" s="10"/>
      <c r="W86" s="10"/>
      <c r="X86" s="10"/>
      <c r="Y86" s="10"/>
      <c r="Z86" s="10"/>
    </row>
    <row r="87" spans="1:26" ht="14.25" customHeight="1">
      <c r="A87" s="10"/>
      <c r="B87" s="13"/>
      <c r="C87" s="12"/>
      <c r="D87" s="10"/>
      <c r="E87" s="13"/>
      <c r="F87" s="12"/>
      <c r="G87" s="10"/>
      <c r="H87" s="10"/>
      <c r="I87" s="10"/>
      <c r="J87" s="10"/>
      <c r="K87" s="10"/>
      <c r="L87" s="10"/>
      <c r="M87" s="10"/>
      <c r="N87" s="10"/>
      <c r="O87" s="10"/>
      <c r="P87" s="10"/>
      <c r="Q87" s="10"/>
      <c r="R87" s="10"/>
      <c r="S87" s="10"/>
      <c r="T87" s="10"/>
      <c r="U87" s="10"/>
      <c r="V87" s="10"/>
      <c r="W87" s="10"/>
      <c r="X87" s="10"/>
      <c r="Y87" s="10"/>
      <c r="Z87" s="10"/>
    </row>
    <row r="88" spans="1:26" ht="14.25" customHeight="1">
      <c r="A88" s="10"/>
      <c r="B88" s="13"/>
      <c r="C88" s="12"/>
      <c r="D88" s="10"/>
      <c r="E88" s="13"/>
      <c r="F88" s="12"/>
      <c r="G88" s="10"/>
      <c r="H88" s="10"/>
      <c r="I88" s="10"/>
      <c r="J88" s="10"/>
      <c r="K88" s="10"/>
      <c r="L88" s="10"/>
      <c r="M88" s="10"/>
      <c r="N88" s="10"/>
      <c r="O88" s="10"/>
      <c r="P88" s="10"/>
      <c r="Q88" s="10"/>
      <c r="R88" s="10"/>
      <c r="S88" s="10"/>
      <c r="T88" s="10"/>
      <c r="U88" s="10"/>
      <c r="V88" s="10"/>
      <c r="W88" s="10"/>
      <c r="X88" s="10"/>
      <c r="Y88" s="10"/>
      <c r="Z88" s="10"/>
    </row>
    <row r="89" spans="1:26" ht="14.25" customHeight="1">
      <c r="A89" s="10"/>
      <c r="B89" s="13"/>
      <c r="C89" s="12"/>
      <c r="D89" s="10"/>
      <c r="E89" s="13"/>
      <c r="F89" s="12"/>
      <c r="G89" s="10"/>
      <c r="H89" s="10"/>
      <c r="I89" s="10"/>
      <c r="J89" s="10"/>
      <c r="K89" s="10"/>
      <c r="L89" s="10"/>
      <c r="M89" s="10"/>
      <c r="N89" s="10"/>
      <c r="O89" s="10"/>
      <c r="P89" s="10"/>
      <c r="Q89" s="10"/>
      <c r="R89" s="10"/>
      <c r="S89" s="10"/>
      <c r="T89" s="10"/>
      <c r="U89" s="10"/>
      <c r="V89" s="10"/>
      <c r="W89" s="10"/>
      <c r="X89" s="10"/>
      <c r="Y89" s="10"/>
      <c r="Z89" s="10"/>
    </row>
    <row r="90" spans="1:26" ht="14.25" customHeight="1">
      <c r="A90" s="10"/>
      <c r="B90" s="13"/>
      <c r="C90" s="12"/>
      <c r="D90" s="10"/>
      <c r="E90" s="13"/>
      <c r="F90" s="12"/>
      <c r="G90" s="10"/>
      <c r="H90" s="10"/>
      <c r="I90" s="10"/>
      <c r="J90" s="10"/>
      <c r="K90" s="10"/>
      <c r="L90" s="10"/>
      <c r="M90" s="10"/>
      <c r="N90" s="10"/>
      <c r="O90" s="10"/>
      <c r="P90" s="10"/>
      <c r="Q90" s="10"/>
      <c r="R90" s="10"/>
      <c r="S90" s="10"/>
      <c r="T90" s="10"/>
      <c r="U90" s="10"/>
      <c r="V90" s="10"/>
      <c r="W90" s="10"/>
      <c r="X90" s="10"/>
      <c r="Y90" s="10"/>
      <c r="Z90" s="10"/>
    </row>
    <row r="91" spans="1:26" ht="14.25" customHeight="1">
      <c r="A91" s="10"/>
      <c r="B91" s="13"/>
      <c r="C91" s="12"/>
      <c r="D91" s="10"/>
      <c r="E91" s="13"/>
      <c r="F91" s="12"/>
      <c r="G91" s="10"/>
      <c r="H91" s="10"/>
      <c r="I91" s="10"/>
      <c r="J91" s="10"/>
      <c r="K91" s="10"/>
      <c r="L91" s="10"/>
      <c r="M91" s="10"/>
      <c r="N91" s="10"/>
      <c r="O91" s="10"/>
      <c r="P91" s="10"/>
      <c r="Q91" s="10"/>
      <c r="R91" s="10"/>
      <c r="S91" s="10"/>
      <c r="T91" s="10"/>
      <c r="U91" s="10"/>
      <c r="V91" s="10"/>
      <c r="W91" s="10"/>
      <c r="X91" s="10"/>
      <c r="Y91" s="10"/>
      <c r="Z91" s="10"/>
    </row>
    <row r="92" spans="1:26" ht="14.25" customHeight="1">
      <c r="A92" s="10"/>
      <c r="B92" s="13"/>
      <c r="C92" s="12"/>
      <c r="D92" s="10"/>
      <c r="E92" s="13"/>
      <c r="F92" s="12"/>
      <c r="G92" s="10"/>
      <c r="H92" s="10"/>
      <c r="I92" s="10"/>
      <c r="J92" s="10"/>
      <c r="K92" s="10"/>
      <c r="L92" s="10"/>
      <c r="M92" s="10"/>
      <c r="N92" s="10"/>
      <c r="O92" s="10"/>
      <c r="P92" s="10"/>
      <c r="Q92" s="10"/>
      <c r="R92" s="10"/>
      <c r="S92" s="10"/>
      <c r="T92" s="10"/>
      <c r="U92" s="10"/>
      <c r="V92" s="10"/>
      <c r="W92" s="10"/>
      <c r="X92" s="10"/>
      <c r="Y92" s="10"/>
      <c r="Z92" s="10"/>
    </row>
    <row r="93" spans="1:26" ht="14.25" customHeight="1">
      <c r="A93" s="10"/>
      <c r="B93" s="13"/>
      <c r="C93" s="12"/>
      <c r="D93" s="10"/>
      <c r="E93" s="13"/>
      <c r="F93" s="12"/>
      <c r="G93" s="10"/>
      <c r="H93" s="10"/>
      <c r="I93" s="10"/>
      <c r="J93" s="10"/>
      <c r="K93" s="10"/>
      <c r="L93" s="10"/>
      <c r="M93" s="10"/>
      <c r="N93" s="10"/>
      <c r="O93" s="10"/>
      <c r="P93" s="10"/>
      <c r="Q93" s="10"/>
      <c r="R93" s="10"/>
      <c r="S93" s="10"/>
      <c r="T93" s="10"/>
      <c r="U93" s="10"/>
      <c r="V93" s="10"/>
      <c r="W93" s="10"/>
      <c r="X93" s="10"/>
      <c r="Y93" s="10"/>
      <c r="Z93" s="10"/>
    </row>
    <row r="94" spans="1:26" ht="14.25" customHeight="1">
      <c r="A94" s="10"/>
      <c r="B94" s="13"/>
      <c r="C94" s="12"/>
      <c r="D94" s="10"/>
      <c r="E94" s="13"/>
      <c r="F94" s="12"/>
      <c r="G94" s="10"/>
      <c r="H94" s="10"/>
      <c r="I94" s="10"/>
      <c r="J94" s="10"/>
      <c r="K94" s="10"/>
      <c r="L94" s="10"/>
      <c r="M94" s="10"/>
      <c r="N94" s="10"/>
      <c r="O94" s="10"/>
      <c r="P94" s="10"/>
      <c r="Q94" s="10"/>
      <c r="R94" s="10"/>
      <c r="S94" s="10"/>
      <c r="T94" s="10"/>
      <c r="U94" s="10"/>
      <c r="V94" s="10"/>
      <c r="W94" s="10"/>
      <c r="X94" s="10"/>
      <c r="Y94" s="10"/>
      <c r="Z94" s="10"/>
    </row>
    <row r="95" spans="1:26" ht="14.25" customHeight="1">
      <c r="A95" s="10"/>
      <c r="B95" s="13"/>
      <c r="C95" s="12"/>
      <c r="D95" s="10"/>
      <c r="E95" s="13"/>
      <c r="F95" s="12"/>
      <c r="G95" s="10"/>
      <c r="H95" s="10"/>
      <c r="I95" s="10"/>
      <c r="J95" s="10"/>
      <c r="K95" s="10"/>
      <c r="L95" s="10"/>
      <c r="M95" s="10"/>
      <c r="N95" s="10"/>
      <c r="O95" s="10"/>
      <c r="P95" s="10"/>
      <c r="Q95" s="10"/>
      <c r="R95" s="10"/>
      <c r="S95" s="10"/>
      <c r="T95" s="10"/>
      <c r="U95" s="10"/>
      <c r="V95" s="10"/>
      <c r="W95" s="10"/>
      <c r="X95" s="10"/>
      <c r="Y95" s="10"/>
      <c r="Z95" s="10"/>
    </row>
    <row r="96" spans="1:26" ht="14.25" customHeight="1">
      <c r="A96" s="10"/>
      <c r="B96" s="13"/>
      <c r="C96" s="12"/>
      <c r="D96" s="10"/>
      <c r="E96" s="13"/>
      <c r="F96" s="12"/>
      <c r="G96" s="10"/>
      <c r="H96" s="10"/>
      <c r="I96" s="10"/>
      <c r="J96" s="10"/>
      <c r="K96" s="10"/>
      <c r="L96" s="10"/>
      <c r="M96" s="10"/>
      <c r="N96" s="10"/>
      <c r="O96" s="10"/>
      <c r="P96" s="10"/>
      <c r="Q96" s="10"/>
      <c r="R96" s="10"/>
      <c r="S96" s="10"/>
      <c r="T96" s="10"/>
      <c r="U96" s="10"/>
      <c r="V96" s="10"/>
      <c r="W96" s="10"/>
      <c r="X96" s="10"/>
      <c r="Y96" s="10"/>
      <c r="Z96" s="10"/>
    </row>
    <row r="97" spans="1:26" ht="14.25" customHeight="1">
      <c r="A97" s="10"/>
      <c r="B97" s="13"/>
      <c r="C97" s="12"/>
      <c r="D97" s="10"/>
      <c r="E97" s="13"/>
      <c r="F97" s="12"/>
      <c r="G97" s="10"/>
      <c r="H97" s="10"/>
      <c r="I97" s="10"/>
      <c r="J97" s="10"/>
      <c r="K97" s="10"/>
      <c r="L97" s="10"/>
      <c r="M97" s="10"/>
      <c r="N97" s="10"/>
      <c r="O97" s="10"/>
      <c r="P97" s="10"/>
      <c r="Q97" s="10"/>
      <c r="R97" s="10"/>
      <c r="S97" s="10"/>
      <c r="T97" s="10"/>
      <c r="U97" s="10"/>
      <c r="V97" s="10"/>
      <c r="W97" s="10"/>
      <c r="X97" s="10"/>
      <c r="Y97" s="10"/>
      <c r="Z97" s="10"/>
    </row>
    <row r="98" spans="1:26" ht="14.25" customHeight="1">
      <c r="A98" s="10"/>
      <c r="B98" s="13"/>
      <c r="C98" s="12"/>
      <c r="D98" s="10"/>
      <c r="E98" s="13"/>
      <c r="F98" s="12"/>
      <c r="G98" s="10"/>
      <c r="H98" s="10"/>
      <c r="I98" s="10"/>
      <c r="J98" s="10"/>
      <c r="K98" s="10"/>
      <c r="L98" s="10"/>
      <c r="M98" s="10"/>
      <c r="N98" s="10"/>
      <c r="O98" s="10"/>
      <c r="P98" s="10"/>
      <c r="Q98" s="10"/>
      <c r="R98" s="10"/>
      <c r="S98" s="10"/>
      <c r="T98" s="10"/>
      <c r="U98" s="10"/>
      <c r="V98" s="10"/>
      <c r="W98" s="10"/>
      <c r="X98" s="10"/>
      <c r="Y98" s="10"/>
      <c r="Z98" s="10"/>
    </row>
    <row r="99" spans="1:26" ht="14.25" customHeight="1">
      <c r="A99" s="10"/>
      <c r="B99" s="13"/>
      <c r="C99" s="12"/>
      <c r="D99" s="10"/>
      <c r="E99" s="13"/>
      <c r="F99" s="12"/>
      <c r="G99" s="10"/>
      <c r="H99" s="10"/>
      <c r="I99" s="10"/>
      <c r="J99" s="10"/>
      <c r="K99" s="10"/>
      <c r="L99" s="10"/>
      <c r="M99" s="10"/>
      <c r="N99" s="10"/>
      <c r="O99" s="10"/>
      <c r="P99" s="10"/>
      <c r="Q99" s="10"/>
      <c r="R99" s="10"/>
      <c r="S99" s="10"/>
      <c r="T99" s="10"/>
      <c r="U99" s="10"/>
      <c r="V99" s="10"/>
      <c r="W99" s="10"/>
      <c r="X99" s="10"/>
      <c r="Y99" s="10"/>
      <c r="Z99" s="10"/>
    </row>
    <row r="100" spans="1:26" ht="14.25" customHeight="1">
      <c r="A100" s="10"/>
      <c r="B100" s="13"/>
      <c r="C100" s="12"/>
      <c r="D100" s="10"/>
      <c r="E100" s="13"/>
      <c r="F100" s="12"/>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0"/>
      <c r="B101" s="13"/>
      <c r="C101" s="12"/>
      <c r="D101" s="10"/>
      <c r="E101" s="13"/>
      <c r="F101" s="12"/>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0"/>
      <c r="B102" s="13"/>
      <c r="C102" s="12"/>
      <c r="D102" s="10"/>
      <c r="E102" s="13"/>
      <c r="F102" s="12"/>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0"/>
      <c r="B103" s="13"/>
      <c r="C103" s="12"/>
      <c r="D103" s="10"/>
      <c r="E103" s="13"/>
      <c r="F103" s="12"/>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0"/>
      <c r="B104" s="13"/>
      <c r="C104" s="12"/>
      <c r="D104" s="10"/>
      <c r="E104" s="13"/>
      <c r="F104" s="12"/>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0"/>
      <c r="B105" s="13"/>
      <c r="C105" s="12"/>
      <c r="D105" s="10"/>
      <c r="E105" s="13"/>
      <c r="F105" s="12"/>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0"/>
      <c r="B106" s="13"/>
      <c r="C106" s="12"/>
      <c r="D106" s="10"/>
      <c r="E106" s="13"/>
      <c r="F106" s="12"/>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0"/>
      <c r="B107" s="13"/>
      <c r="C107" s="12"/>
      <c r="D107" s="10"/>
      <c r="E107" s="13"/>
      <c r="F107" s="12"/>
      <c r="G107" s="10"/>
      <c r="H107" s="10"/>
      <c r="I107" s="10"/>
      <c r="J107" s="10"/>
      <c r="K107" s="10"/>
      <c r="L107" s="10"/>
      <c r="M107" s="10"/>
      <c r="N107" s="10"/>
      <c r="O107" s="10"/>
      <c r="P107" s="10"/>
      <c r="Q107" s="10"/>
      <c r="R107" s="10"/>
      <c r="S107" s="10"/>
      <c r="T107" s="10"/>
      <c r="U107" s="10"/>
      <c r="V107" s="10"/>
      <c r="W107" s="10"/>
      <c r="X107" s="10"/>
      <c r="Y107" s="10"/>
      <c r="Z107" s="10"/>
    </row>
    <row r="108" spans="1:26" ht="14.25" hidden="1" customHeight="1">
      <c r="A108" s="10"/>
      <c r="B108" s="13"/>
      <c r="C108" s="12"/>
      <c r="D108" s="10"/>
      <c r="E108" s="13"/>
      <c r="F108" s="12"/>
      <c r="G108" s="10"/>
      <c r="H108" s="10"/>
      <c r="I108" s="10"/>
      <c r="J108" s="10"/>
      <c r="K108" s="10"/>
      <c r="L108" s="10"/>
      <c r="M108" s="10"/>
      <c r="N108" s="10"/>
      <c r="O108" s="10"/>
      <c r="P108" s="10"/>
      <c r="Q108" s="10"/>
      <c r="R108" s="10"/>
      <c r="S108" s="10"/>
      <c r="T108" s="10"/>
      <c r="U108" s="10"/>
      <c r="V108" s="10"/>
      <c r="W108" s="10"/>
      <c r="X108" s="10"/>
      <c r="Y108" s="10"/>
      <c r="Z108" s="10"/>
    </row>
    <row r="109" spans="1:26" ht="14.25" hidden="1" customHeight="1">
      <c r="A109" s="10" t="s">
        <v>54</v>
      </c>
      <c r="B109" s="13"/>
      <c r="C109" s="12"/>
      <c r="D109" s="10"/>
      <c r="E109" s="13"/>
      <c r="F109" s="12"/>
      <c r="G109" s="10"/>
      <c r="H109" s="10"/>
      <c r="I109" s="10"/>
      <c r="J109" s="10"/>
      <c r="K109" s="10"/>
      <c r="L109" s="10"/>
      <c r="M109" s="10"/>
      <c r="N109" s="10"/>
      <c r="O109" s="10"/>
      <c r="P109" s="10"/>
      <c r="Q109" s="10"/>
      <c r="R109" s="10"/>
      <c r="S109" s="10"/>
      <c r="T109" s="10"/>
      <c r="U109" s="10"/>
      <c r="V109" s="10"/>
      <c r="W109" s="10"/>
      <c r="X109" s="10"/>
      <c r="Y109" s="10"/>
      <c r="Z109" s="10"/>
    </row>
    <row r="110" spans="1:26" ht="14.25" hidden="1" customHeight="1">
      <c r="A110" s="10" t="s">
        <v>52</v>
      </c>
      <c r="B110" s="13"/>
      <c r="C110" s="12"/>
      <c r="D110" s="10"/>
      <c r="E110" s="13"/>
      <c r="F110" s="12"/>
      <c r="G110" s="10"/>
      <c r="H110" s="10"/>
      <c r="I110" s="10"/>
      <c r="J110" s="10"/>
      <c r="K110" s="10"/>
      <c r="L110" s="10"/>
      <c r="M110" s="10"/>
      <c r="N110" s="10"/>
      <c r="O110" s="10"/>
      <c r="P110" s="10"/>
      <c r="Q110" s="10"/>
      <c r="R110" s="10"/>
      <c r="S110" s="10"/>
      <c r="T110" s="10"/>
      <c r="U110" s="10"/>
      <c r="V110" s="10"/>
      <c r="W110" s="10"/>
      <c r="X110" s="10"/>
      <c r="Y110" s="10"/>
      <c r="Z110" s="10"/>
    </row>
    <row r="111" spans="1:26" ht="14.25" hidden="1" customHeight="1">
      <c r="A111" s="10" t="s">
        <v>59</v>
      </c>
      <c r="B111" s="13"/>
      <c r="C111" s="12"/>
      <c r="D111" s="10"/>
      <c r="E111" s="13"/>
      <c r="F111" s="12"/>
      <c r="G111" s="10"/>
      <c r="H111" s="10"/>
      <c r="I111" s="10"/>
      <c r="J111" s="10"/>
      <c r="K111" s="10"/>
      <c r="L111" s="10"/>
      <c r="M111" s="10"/>
      <c r="N111" s="10"/>
      <c r="O111" s="10"/>
      <c r="P111" s="10"/>
      <c r="Q111" s="10"/>
      <c r="R111" s="10"/>
      <c r="S111" s="10"/>
      <c r="T111" s="10"/>
      <c r="U111" s="10"/>
      <c r="V111" s="10"/>
      <c r="W111" s="10"/>
      <c r="X111" s="10"/>
      <c r="Y111" s="10"/>
      <c r="Z111" s="10"/>
    </row>
    <row r="112" spans="1:26" ht="14.25" hidden="1" customHeight="1">
      <c r="A112" s="10"/>
      <c r="B112" s="13"/>
      <c r="C112" s="12"/>
      <c r="D112" s="10"/>
      <c r="E112" s="13"/>
      <c r="F112" s="12"/>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0"/>
      <c r="B113" s="13"/>
      <c r="C113" s="12"/>
      <c r="D113" s="10"/>
      <c r="E113" s="13"/>
      <c r="F113" s="12"/>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0"/>
      <c r="B114" s="13"/>
      <c r="C114" s="12"/>
      <c r="D114" s="10"/>
      <c r="E114" s="13"/>
      <c r="F114" s="12"/>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0"/>
      <c r="B115" s="13"/>
      <c r="C115" s="12"/>
      <c r="D115" s="10"/>
      <c r="E115" s="13"/>
      <c r="F115" s="12"/>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0"/>
      <c r="B116" s="13"/>
      <c r="C116" s="12"/>
      <c r="D116" s="10"/>
      <c r="E116" s="13"/>
      <c r="F116" s="12"/>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0"/>
      <c r="B117" s="13"/>
      <c r="C117" s="12"/>
      <c r="D117" s="10"/>
      <c r="E117" s="13"/>
      <c r="F117" s="12"/>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0"/>
      <c r="B118" s="13"/>
      <c r="C118" s="12"/>
      <c r="D118" s="10"/>
      <c r="E118" s="13"/>
      <c r="F118" s="12"/>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0"/>
      <c r="B119" s="13"/>
      <c r="C119" s="12"/>
      <c r="D119" s="10"/>
      <c r="E119" s="13"/>
      <c r="F119" s="12"/>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0"/>
      <c r="B120" s="13"/>
      <c r="C120" s="12"/>
      <c r="D120" s="10"/>
      <c r="E120" s="13"/>
      <c r="F120" s="12"/>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0"/>
      <c r="B121" s="13"/>
      <c r="C121" s="12"/>
      <c r="D121" s="10"/>
      <c r="E121" s="13"/>
      <c r="F121" s="12"/>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0"/>
      <c r="B122" s="13"/>
      <c r="C122" s="12"/>
      <c r="D122" s="10"/>
      <c r="E122" s="13"/>
      <c r="F122" s="12"/>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0"/>
      <c r="B123" s="13"/>
      <c r="C123" s="12"/>
      <c r="D123" s="10"/>
      <c r="E123" s="13"/>
      <c r="F123" s="12"/>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0"/>
      <c r="B124" s="13"/>
      <c r="C124" s="12"/>
      <c r="D124" s="10"/>
      <c r="E124" s="13"/>
      <c r="F124" s="12"/>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0"/>
      <c r="B125" s="13"/>
      <c r="C125" s="12"/>
      <c r="D125" s="10"/>
      <c r="E125" s="13"/>
      <c r="F125" s="12"/>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0"/>
      <c r="B126" s="13"/>
      <c r="C126" s="12"/>
      <c r="D126" s="10"/>
      <c r="E126" s="13"/>
      <c r="F126" s="12"/>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0"/>
      <c r="B127" s="13"/>
      <c r="C127" s="12"/>
      <c r="D127" s="10"/>
      <c r="E127" s="13"/>
      <c r="F127" s="12"/>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0"/>
      <c r="B128" s="13"/>
      <c r="C128" s="12"/>
      <c r="D128" s="10"/>
      <c r="E128" s="13"/>
      <c r="F128" s="12"/>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0"/>
      <c r="B129" s="13"/>
      <c r="C129" s="12"/>
      <c r="D129" s="10"/>
      <c r="E129" s="13"/>
      <c r="F129" s="12"/>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0"/>
      <c r="B130" s="13"/>
      <c r="C130" s="12"/>
      <c r="D130" s="10"/>
      <c r="E130" s="13"/>
      <c r="F130" s="12"/>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0"/>
      <c r="B131" s="13"/>
      <c r="C131" s="12"/>
      <c r="D131" s="10"/>
      <c r="E131" s="13"/>
      <c r="F131" s="12"/>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0"/>
      <c r="B132" s="13"/>
      <c r="C132" s="12"/>
      <c r="D132" s="10"/>
      <c r="E132" s="13"/>
      <c r="F132" s="12"/>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0"/>
      <c r="B133" s="13"/>
      <c r="C133" s="12"/>
      <c r="D133" s="10"/>
      <c r="E133" s="13"/>
      <c r="F133" s="12"/>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0"/>
      <c r="B134" s="13"/>
      <c r="C134" s="12"/>
      <c r="D134" s="10"/>
      <c r="E134" s="13"/>
      <c r="F134" s="12"/>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0"/>
      <c r="B135" s="13"/>
      <c r="C135" s="12"/>
      <c r="D135" s="10"/>
      <c r="E135" s="13"/>
      <c r="F135" s="12"/>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0"/>
      <c r="B136" s="13"/>
      <c r="C136" s="12"/>
      <c r="D136" s="10"/>
      <c r="E136" s="13"/>
      <c r="F136" s="12"/>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0" t="s">
        <v>28</v>
      </c>
      <c r="B137" s="13"/>
      <c r="C137" s="12"/>
      <c r="D137" s="10"/>
      <c r="E137" s="13"/>
      <c r="F137" s="12"/>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0" t="s">
        <v>54</v>
      </c>
      <c r="B138" s="13"/>
      <c r="C138" s="12"/>
      <c r="D138" s="10"/>
      <c r="E138" s="13"/>
      <c r="F138" s="12"/>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0" t="s">
        <v>52</v>
      </c>
      <c r="B139" s="13"/>
      <c r="C139" s="12"/>
      <c r="D139" s="10"/>
      <c r="E139" s="13"/>
      <c r="F139" s="12"/>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0" t="s">
        <v>59</v>
      </c>
      <c r="B140" s="13"/>
      <c r="C140" s="12"/>
      <c r="D140" s="10"/>
      <c r="E140" s="13"/>
      <c r="F140" s="12"/>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0"/>
      <c r="B141" s="13"/>
      <c r="C141" s="12"/>
      <c r="D141" s="10"/>
      <c r="E141" s="13"/>
      <c r="F141" s="12"/>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0"/>
      <c r="B142" s="13"/>
      <c r="C142" s="12"/>
      <c r="D142" s="10"/>
      <c r="E142" s="13"/>
      <c r="F142" s="12"/>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0"/>
      <c r="B143" s="13"/>
      <c r="C143" s="12"/>
      <c r="D143" s="10"/>
      <c r="E143" s="13"/>
      <c r="F143" s="12"/>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0"/>
      <c r="B144" s="13"/>
      <c r="C144" s="12"/>
      <c r="D144" s="10"/>
      <c r="E144" s="13"/>
      <c r="F144" s="12"/>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0"/>
      <c r="B145" s="13"/>
      <c r="C145" s="12"/>
      <c r="D145" s="10"/>
      <c r="E145" s="13"/>
      <c r="F145" s="12"/>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0"/>
      <c r="B146" s="13"/>
      <c r="C146" s="12"/>
      <c r="D146" s="10"/>
      <c r="E146" s="13"/>
      <c r="F146" s="12"/>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0"/>
      <c r="B147" s="13"/>
      <c r="C147" s="12"/>
      <c r="D147" s="10"/>
      <c r="E147" s="13"/>
      <c r="F147" s="12"/>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0"/>
      <c r="B148" s="13"/>
      <c r="C148" s="12"/>
      <c r="D148" s="10"/>
      <c r="E148" s="13"/>
      <c r="F148" s="12"/>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0"/>
      <c r="B149" s="13"/>
      <c r="C149" s="12"/>
      <c r="D149" s="10"/>
      <c r="E149" s="13"/>
      <c r="F149" s="12"/>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0"/>
      <c r="B150" s="13"/>
      <c r="C150" s="12"/>
      <c r="D150" s="10"/>
      <c r="E150" s="13"/>
      <c r="F150" s="12"/>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0"/>
      <c r="B151" s="13"/>
      <c r="C151" s="12"/>
      <c r="D151" s="10"/>
      <c r="E151" s="13"/>
      <c r="F151" s="12"/>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0"/>
      <c r="B152" s="13"/>
      <c r="C152" s="12"/>
      <c r="D152" s="10"/>
      <c r="E152" s="13"/>
      <c r="F152" s="12"/>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0"/>
      <c r="B153" s="13"/>
      <c r="C153" s="12"/>
      <c r="D153" s="10"/>
      <c r="E153" s="13"/>
      <c r="F153" s="12"/>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0"/>
      <c r="B154" s="13"/>
      <c r="C154" s="12"/>
      <c r="D154" s="10"/>
      <c r="E154" s="13"/>
      <c r="F154" s="12"/>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0"/>
      <c r="B155" s="13"/>
      <c r="C155" s="12"/>
      <c r="D155" s="10"/>
      <c r="E155" s="13"/>
      <c r="F155" s="12"/>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0"/>
      <c r="B156" s="13"/>
      <c r="C156" s="12"/>
      <c r="D156" s="10"/>
      <c r="E156" s="13"/>
      <c r="F156" s="12"/>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0"/>
      <c r="B157" s="13"/>
      <c r="C157" s="12"/>
      <c r="D157" s="10"/>
      <c r="E157" s="13"/>
      <c r="F157" s="12"/>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0"/>
      <c r="B158" s="13"/>
      <c r="C158" s="12"/>
      <c r="D158" s="10"/>
      <c r="E158" s="13"/>
      <c r="F158" s="12"/>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0"/>
      <c r="B159" s="13"/>
      <c r="C159" s="12"/>
      <c r="D159" s="10"/>
      <c r="E159" s="13"/>
      <c r="F159" s="12"/>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0"/>
      <c r="B160" s="13"/>
      <c r="C160" s="12"/>
      <c r="D160" s="10"/>
      <c r="E160" s="13"/>
      <c r="F160" s="12"/>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0"/>
      <c r="B161" s="13"/>
      <c r="C161" s="12"/>
      <c r="D161" s="10"/>
      <c r="E161" s="13"/>
      <c r="F161" s="12"/>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0"/>
      <c r="B162" s="13"/>
      <c r="C162" s="12"/>
      <c r="D162" s="10"/>
      <c r="E162" s="13"/>
      <c r="F162" s="12"/>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0"/>
      <c r="B163" s="13"/>
      <c r="C163" s="12"/>
      <c r="D163" s="10"/>
      <c r="E163" s="13"/>
      <c r="F163" s="12"/>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0"/>
      <c r="B164" s="13"/>
      <c r="C164" s="12"/>
      <c r="D164" s="10"/>
      <c r="E164" s="13"/>
      <c r="F164" s="12"/>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0"/>
      <c r="B165" s="13"/>
      <c r="C165" s="12"/>
      <c r="D165" s="10"/>
      <c r="E165" s="13"/>
      <c r="F165" s="12"/>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0"/>
      <c r="B166" s="13"/>
      <c r="C166" s="12"/>
      <c r="D166" s="10"/>
      <c r="E166" s="13"/>
      <c r="F166" s="12"/>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0"/>
      <c r="B167" s="13"/>
      <c r="C167" s="12"/>
      <c r="D167" s="10"/>
      <c r="E167" s="13"/>
      <c r="F167" s="12"/>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0"/>
      <c r="B168" s="13"/>
      <c r="C168" s="12"/>
      <c r="D168" s="10"/>
      <c r="E168" s="13"/>
      <c r="F168" s="12"/>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0"/>
      <c r="B169" s="13"/>
      <c r="C169" s="12"/>
      <c r="D169" s="10"/>
      <c r="E169" s="13"/>
      <c r="F169" s="12"/>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0"/>
      <c r="B170" s="13"/>
      <c r="C170" s="12"/>
      <c r="D170" s="10"/>
      <c r="E170" s="13"/>
      <c r="F170" s="12"/>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0"/>
      <c r="B171" s="13"/>
      <c r="C171" s="12"/>
      <c r="D171" s="10"/>
      <c r="E171" s="13"/>
      <c r="F171" s="12"/>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0"/>
      <c r="B172" s="13"/>
      <c r="C172" s="12"/>
      <c r="D172" s="10"/>
      <c r="E172" s="13"/>
      <c r="F172" s="12"/>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0"/>
      <c r="B173" s="13"/>
      <c r="C173" s="12"/>
      <c r="D173" s="10"/>
      <c r="E173" s="13"/>
      <c r="F173" s="12"/>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0"/>
      <c r="B174" s="13"/>
      <c r="C174" s="12"/>
      <c r="D174" s="10"/>
      <c r="E174" s="13"/>
      <c r="F174" s="12"/>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0"/>
      <c r="B175" s="13"/>
      <c r="C175" s="12"/>
      <c r="D175" s="10"/>
      <c r="E175" s="13"/>
      <c r="F175" s="12"/>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0"/>
      <c r="B176" s="13"/>
      <c r="C176" s="12"/>
      <c r="D176" s="10"/>
      <c r="E176" s="13"/>
      <c r="F176" s="12"/>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0"/>
      <c r="B177" s="13"/>
      <c r="C177" s="12"/>
      <c r="D177" s="10"/>
      <c r="E177" s="13"/>
      <c r="F177" s="12"/>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0"/>
      <c r="B178" s="13"/>
      <c r="C178" s="12"/>
      <c r="D178" s="10"/>
      <c r="E178" s="13"/>
      <c r="F178" s="12"/>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0"/>
      <c r="B179" s="13"/>
      <c r="C179" s="12"/>
      <c r="D179" s="10"/>
      <c r="E179" s="13"/>
      <c r="F179" s="12"/>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0"/>
      <c r="B180" s="13"/>
      <c r="C180" s="12"/>
      <c r="D180" s="10"/>
      <c r="E180" s="13"/>
      <c r="F180" s="12"/>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0"/>
      <c r="B181" s="13"/>
      <c r="C181" s="12"/>
      <c r="D181" s="10"/>
      <c r="E181" s="13"/>
      <c r="F181" s="12"/>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0"/>
      <c r="B182" s="13"/>
      <c r="C182" s="12"/>
      <c r="D182" s="10"/>
      <c r="E182" s="13"/>
      <c r="F182" s="12"/>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0"/>
      <c r="B183" s="13"/>
      <c r="C183" s="12"/>
      <c r="D183" s="10"/>
      <c r="E183" s="13"/>
      <c r="F183" s="12"/>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0"/>
      <c r="B184" s="13"/>
      <c r="C184" s="12"/>
      <c r="D184" s="10"/>
      <c r="E184" s="13"/>
      <c r="F184" s="12"/>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0"/>
      <c r="B185" s="13"/>
      <c r="C185" s="12"/>
      <c r="D185" s="10"/>
      <c r="E185" s="13"/>
      <c r="F185" s="12"/>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0"/>
      <c r="B186" s="13"/>
      <c r="C186" s="12"/>
      <c r="D186" s="10"/>
      <c r="E186" s="13"/>
      <c r="F186" s="12"/>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0"/>
      <c r="B187" s="13"/>
      <c r="C187" s="12"/>
      <c r="D187" s="10"/>
      <c r="E187" s="13"/>
      <c r="F187" s="12"/>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0"/>
      <c r="B188" s="13"/>
      <c r="C188" s="12"/>
      <c r="D188" s="10"/>
      <c r="E188" s="13"/>
      <c r="F188" s="12"/>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0"/>
      <c r="B189" s="13"/>
      <c r="C189" s="12"/>
      <c r="D189" s="10"/>
      <c r="E189" s="13"/>
      <c r="F189" s="12"/>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0"/>
      <c r="B190" s="13"/>
      <c r="C190" s="12"/>
      <c r="D190" s="10"/>
      <c r="E190" s="13"/>
      <c r="F190" s="12"/>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0"/>
      <c r="B191" s="13"/>
      <c r="C191" s="12"/>
      <c r="D191" s="10"/>
      <c r="E191" s="13"/>
      <c r="F191" s="12"/>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0"/>
      <c r="B192" s="13"/>
      <c r="C192" s="12"/>
      <c r="D192" s="10"/>
      <c r="E192" s="13"/>
      <c r="F192" s="12"/>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0"/>
      <c r="B193" s="13"/>
      <c r="C193" s="12"/>
      <c r="D193" s="10"/>
      <c r="E193" s="13"/>
      <c r="F193" s="12"/>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0"/>
      <c r="B194" s="13"/>
      <c r="C194" s="12"/>
      <c r="D194" s="10"/>
      <c r="E194" s="13"/>
      <c r="F194" s="12"/>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0"/>
      <c r="B195" s="13"/>
      <c r="C195" s="12"/>
      <c r="D195" s="10"/>
      <c r="E195" s="13"/>
      <c r="F195" s="12"/>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0"/>
      <c r="B196" s="13"/>
      <c r="C196" s="12"/>
      <c r="D196" s="10"/>
      <c r="E196" s="13"/>
      <c r="F196" s="12"/>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0"/>
      <c r="B197" s="13"/>
      <c r="C197" s="12"/>
      <c r="D197" s="10"/>
      <c r="E197" s="13"/>
      <c r="F197" s="12"/>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0"/>
      <c r="B198" s="13"/>
      <c r="C198" s="12"/>
      <c r="D198" s="10"/>
      <c r="E198" s="13"/>
      <c r="F198" s="12"/>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0"/>
      <c r="B199" s="13"/>
      <c r="C199" s="12"/>
      <c r="D199" s="10"/>
      <c r="E199" s="13"/>
      <c r="F199" s="12"/>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0"/>
      <c r="B200" s="13"/>
      <c r="C200" s="12"/>
      <c r="D200" s="10"/>
      <c r="E200" s="13"/>
      <c r="F200" s="12"/>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0"/>
      <c r="B201" s="13"/>
      <c r="C201" s="12"/>
      <c r="D201" s="10"/>
      <c r="E201" s="13"/>
      <c r="F201" s="12"/>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0"/>
      <c r="B202" s="13"/>
      <c r="C202" s="12"/>
      <c r="D202" s="10"/>
      <c r="E202" s="13"/>
      <c r="F202" s="12"/>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0"/>
      <c r="B203" s="13"/>
      <c r="C203" s="12"/>
      <c r="D203" s="10"/>
      <c r="E203" s="13"/>
      <c r="F203" s="12"/>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0"/>
      <c r="B204" s="13"/>
      <c r="C204" s="12"/>
      <c r="D204" s="10"/>
      <c r="E204" s="13"/>
      <c r="F204" s="12"/>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0"/>
      <c r="B205" s="13"/>
      <c r="C205" s="12"/>
      <c r="D205" s="10"/>
      <c r="E205" s="13"/>
      <c r="F205" s="12"/>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0"/>
      <c r="B206" s="13"/>
      <c r="C206" s="12"/>
      <c r="D206" s="10"/>
      <c r="E206" s="13"/>
      <c r="F206" s="12"/>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0"/>
      <c r="B207" s="13"/>
      <c r="C207" s="12"/>
      <c r="D207" s="10"/>
      <c r="E207" s="13"/>
      <c r="F207" s="12"/>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0"/>
      <c r="B208" s="13"/>
      <c r="C208" s="12"/>
      <c r="D208" s="10"/>
      <c r="E208" s="13"/>
      <c r="F208" s="12"/>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0"/>
      <c r="B209" s="13"/>
      <c r="C209" s="12"/>
      <c r="D209" s="10"/>
      <c r="E209" s="13"/>
      <c r="F209" s="12"/>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0"/>
      <c r="B210" s="13"/>
      <c r="C210" s="12"/>
      <c r="D210" s="10"/>
      <c r="E210" s="13"/>
      <c r="F210" s="12"/>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0"/>
      <c r="B211" s="13"/>
      <c r="C211" s="12"/>
      <c r="D211" s="10"/>
      <c r="E211" s="13"/>
      <c r="F211" s="12"/>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0"/>
      <c r="B212" s="13"/>
      <c r="C212" s="12"/>
      <c r="D212" s="10"/>
      <c r="E212" s="13"/>
      <c r="F212" s="12"/>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0"/>
      <c r="B213" s="13"/>
      <c r="C213" s="12"/>
      <c r="D213" s="10"/>
      <c r="E213" s="13"/>
      <c r="F213" s="12"/>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0"/>
      <c r="B214" s="13"/>
      <c r="C214" s="12"/>
      <c r="D214" s="10"/>
      <c r="E214" s="13"/>
      <c r="F214" s="12"/>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0"/>
      <c r="B215" s="13"/>
      <c r="C215" s="12"/>
      <c r="D215" s="10"/>
      <c r="E215" s="13"/>
      <c r="F215" s="12"/>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0"/>
      <c r="B216" s="13"/>
      <c r="C216" s="12"/>
      <c r="D216" s="10"/>
      <c r="E216" s="13"/>
      <c r="F216" s="12"/>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0"/>
      <c r="B217" s="13"/>
      <c r="C217" s="12"/>
      <c r="D217" s="10"/>
      <c r="E217" s="13"/>
      <c r="F217" s="12"/>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0"/>
      <c r="B218" s="13"/>
      <c r="C218" s="12"/>
      <c r="D218" s="10"/>
      <c r="E218" s="13"/>
      <c r="F218" s="12"/>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0"/>
      <c r="B219" s="13"/>
      <c r="C219" s="12"/>
      <c r="D219" s="10"/>
      <c r="E219" s="13"/>
      <c r="F219" s="12"/>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0"/>
      <c r="B220" s="13"/>
      <c r="C220" s="12"/>
      <c r="D220" s="10"/>
      <c r="E220" s="13"/>
      <c r="F220" s="12"/>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0"/>
      <c r="B221" s="13"/>
      <c r="C221" s="12"/>
      <c r="D221" s="10"/>
      <c r="E221" s="13"/>
      <c r="F221" s="12"/>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0"/>
      <c r="B222" s="13"/>
      <c r="C222" s="12"/>
      <c r="D222" s="10"/>
      <c r="E222" s="13"/>
      <c r="F222" s="12"/>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0"/>
      <c r="B223" s="13"/>
      <c r="C223" s="12"/>
      <c r="D223" s="10"/>
      <c r="E223" s="13"/>
      <c r="F223" s="12"/>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0"/>
      <c r="B224" s="13"/>
      <c r="C224" s="12"/>
      <c r="D224" s="10"/>
      <c r="E224" s="13"/>
      <c r="F224" s="12"/>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0"/>
      <c r="B225" s="13"/>
      <c r="C225" s="12"/>
      <c r="D225" s="10"/>
      <c r="E225" s="13"/>
      <c r="F225" s="12"/>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0"/>
      <c r="B226" s="13"/>
      <c r="C226" s="12"/>
      <c r="D226" s="10"/>
      <c r="E226" s="13"/>
      <c r="F226" s="12"/>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0"/>
      <c r="B227" s="13"/>
      <c r="C227" s="12"/>
      <c r="D227" s="10"/>
      <c r="E227" s="13"/>
      <c r="F227" s="12"/>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0"/>
      <c r="B228" s="13"/>
      <c r="C228" s="12"/>
      <c r="D228" s="10"/>
      <c r="E228" s="13"/>
      <c r="F228" s="12"/>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0"/>
      <c r="B229" s="13"/>
      <c r="C229" s="12"/>
      <c r="D229" s="10"/>
      <c r="E229" s="13"/>
      <c r="F229" s="12"/>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0"/>
      <c r="B230" s="13"/>
      <c r="C230" s="12"/>
      <c r="D230" s="10"/>
      <c r="E230" s="13"/>
      <c r="F230" s="12"/>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0"/>
      <c r="B231" s="13"/>
      <c r="C231" s="12"/>
      <c r="D231" s="10"/>
      <c r="E231" s="13"/>
      <c r="F231" s="12"/>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0"/>
      <c r="B232" s="13"/>
      <c r="C232" s="12"/>
      <c r="D232" s="10"/>
      <c r="E232" s="13"/>
      <c r="F232" s="12"/>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0"/>
      <c r="B233" s="13"/>
      <c r="C233" s="12"/>
      <c r="D233" s="10"/>
      <c r="E233" s="13"/>
      <c r="F233" s="12"/>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0"/>
      <c r="B234" s="13"/>
      <c r="C234" s="12"/>
      <c r="D234" s="10"/>
      <c r="E234" s="13"/>
      <c r="F234" s="12"/>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0"/>
      <c r="B235" s="13"/>
      <c r="C235" s="12"/>
      <c r="D235" s="10"/>
      <c r="E235" s="13"/>
      <c r="F235" s="12"/>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0"/>
      <c r="B236" s="13"/>
      <c r="C236" s="12"/>
      <c r="D236" s="10"/>
      <c r="E236" s="13"/>
      <c r="F236" s="12"/>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0"/>
      <c r="B237" s="13"/>
      <c r="C237" s="12"/>
      <c r="D237" s="10"/>
      <c r="E237" s="13"/>
      <c r="F237" s="12"/>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0"/>
      <c r="B238" s="13"/>
      <c r="C238" s="12"/>
      <c r="D238" s="10"/>
      <c r="E238" s="13"/>
      <c r="F238" s="12"/>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0"/>
      <c r="B239" s="13"/>
      <c r="C239" s="12"/>
      <c r="D239" s="10"/>
      <c r="E239" s="13"/>
      <c r="F239" s="12"/>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0"/>
      <c r="B240" s="13"/>
      <c r="C240" s="12"/>
      <c r="D240" s="10"/>
      <c r="E240" s="13"/>
      <c r="F240" s="12"/>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0"/>
      <c r="B241" s="13"/>
      <c r="C241" s="12"/>
      <c r="D241" s="10"/>
      <c r="E241" s="13"/>
      <c r="F241" s="12"/>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0"/>
      <c r="B242" s="13"/>
      <c r="C242" s="12"/>
      <c r="D242" s="10"/>
      <c r="E242" s="13"/>
      <c r="F242" s="12"/>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0"/>
      <c r="B243" s="13"/>
      <c r="C243" s="12"/>
      <c r="D243" s="10"/>
      <c r="E243" s="13"/>
      <c r="F243" s="12"/>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0"/>
      <c r="B244" s="13"/>
      <c r="C244" s="12"/>
      <c r="D244" s="10"/>
      <c r="E244" s="13"/>
      <c r="F244" s="12"/>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0"/>
      <c r="B245" s="13"/>
      <c r="C245" s="12"/>
      <c r="D245" s="10"/>
      <c r="E245" s="13"/>
      <c r="F245" s="12"/>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0"/>
      <c r="B246" s="13"/>
      <c r="C246" s="12"/>
      <c r="D246" s="10"/>
      <c r="E246" s="13"/>
      <c r="F246" s="12"/>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0"/>
      <c r="B247" s="13"/>
      <c r="C247" s="12"/>
      <c r="D247" s="10"/>
      <c r="E247" s="13"/>
      <c r="F247" s="12"/>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0"/>
      <c r="B248" s="13"/>
      <c r="C248" s="12"/>
      <c r="D248" s="10"/>
      <c r="E248" s="13"/>
      <c r="F248" s="12"/>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0"/>
      <c r="B249" s="13"/>
      <c r="C249" s="12"/>
      <c r="D249" s="10"/>
      <c r="E249" s="13"/>
      <c r="F249" s="12"/>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0"/>
      <c r="B250" s="13"/>
      <c r="C250" s="12"/>
      <c r="D250" s="10"/>
      <c r="E250" s="13"/>
      <c r="F250" s="12"/>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0"/>
      <c r="B251" s="13"/>
      <c r="C251" s="12"/>
      <c r="D251" s="10"/>
      <c r="E251" s="13"/>
      <c r="F251" s="12"/>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0"/>
      <c r="B252" s="13"/>
      <c r="C252" s="12"/>
      <c r="D252" s="10"/>
      <c r="E252" s="13"/>
      <c r="F252" s="12"/>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0"/>
      <c r="B253" s="13"/>
      <c r="C253" s="12"/>
      <c r="D253" s="10"/>
      <c r="E253" s="13"/>
      <c r="F253" s="12"/>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0"/>
      <c r="B254" s="13"/>
      <c r="C254" s="12"/>
      <c r="D254" s="10"/>
      <c r="E254" s="13"/>
      <c r="F254" s="12"/>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0"/>
      <c r="B255" s="13"/>
      <c r="C255" s="12"/>
      <c r="D255" s="10"/>
      <c r="E255" s="13"/>
      <c r="F255" s="12"/>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0"/>
      <c r="B256" s="13"/>
      <c r="C256" s="12"/>
      <c r="D256" s="10"/>
      <c r="E256" s="13"/>
      <c r="F256" s="12"/>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0"/>
      <c r="B257" s="13"/>
      <c r="C257" s="12"/>
      <c r="D257" s="10"/>
      <c r="E257" s="13"/>
      <c r="F257" s="12"/>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0"/>
      <c r="B258" s="13"/>
      <c r="C258" s="12"/>
      <c r="D258" s="10"/>
      <c r="E258" s="13"/>
      <c r="F258" s="12"/>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0"/>
      <c r="B259" s="13"/>
      <c r="C259" s="12"/>
      <c r="D259" s="10"/>
      <c r="E259" s="13"/>
      <c r="F259" s="12"/>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0"/>
      <c r="B260" s="13"/>
      <c r="C260" s="12"/>
      <c r="D260" s="10"/>
      <c r="E260" s="13"/>
      <c r="F260" s="12"/>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0"/>
      <c r="B261" s="13"/>
      <c r="C261" s="12"/>
      <c r="D261" s="10"/>
      <c r="E261" s="13"/>
      <c r="F261" s="12"/>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0"/>
      <c r="B262" s="13"/>
      <c r="C262" s="12"/>
      <c r="D262" s="10"/>
      <c r="E262" s="13"/>
      <c r="F262" s="12"/>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0"/>
      <c r="B263" s="13"/>
      <c r="C263" s="12"/>
      <c r="D263" s="10"/>
      <c r="E263" s="13"/>
      <c r="F263" s="12"/>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0"/>
      <c r="B264" s="13"/>
      <c r="C264" s="12"/>
      <c r="D264" s="10"/>
      <c r="E264" s="13"/>
      <c r="F264" s="12"/>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0"/>
      <c r="B265" s="13"/>
      <c r="C265" s="12"/>
      <c r="D265" s="10"/>
      <c r="E265" s="13"/>
      <c r="F265" s="12"/>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0"/>
      <c r="B266" s="13"/>
      <c r="C266" s="12"/>
      <c r="D266" s="10"/>
      <c r="E266" s="13"/>
      <c r="F266" s="12"/>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0"/>
      <c r="B267" s="13"/>
      <c r="C267" s="12"/>
      <c r="D267" s="10"/>
      <c r="E267" s="13"/>
      <c r="F267" s="12"/>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0"/>
      <c r="B268" s="13"/>
      <c r="C268" s="12"/>
      <c r="D268" s="10"/>
      <c r="E268" s="13"/>
      <c r="F268" s="12"/>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0"/>
      <c r="B269" s="13"/>
      <c r="C269" s="12"/>
      <c r="D269" s="10"/>
      <c r="E269" s="13"/>
      <c r="F269" s="12"/>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0"/>
      <c r="B270" s="13"/>
      <c r="C270" s="12"/>
      <c r="D270" s="10"/>
      <c r="E270" s="13"/>
      <c r="F270" s="12"/>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0"/>
      <c r="B271" s="13"/>
      <c r="C271" s="12"/>
      <c r="D271" s="10"/>
      <c r="E271" s="13"/>
      <c r="F271" s="12"/>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0"/>
      <c r="B272" s="13"/>
      <c r="C272" s="12"/>
      <c r="D272" s="10"/>
      <c r="E272" s="13"/>
      <c r="F272" s="12"/>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0"/>
      <c r="B273" s="13"/>
      <c r="C273" s="12"/>
      <c r="D273" s="10"/>
      <c r="E273" s="13"/>
      <c r="F273" s="12"/>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0"/>
      <c r="B274" s="13"/>
      <c r="C274" s="12"/>
      <c r="D274" s="10"/>
      <c r="E274" s="13"/>
      <c r="F274" s="12"/>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0"/>
      <c r="B275" s="13"/>
      <c r="C275" s="12"/>
      <c r="D275" s="10"/>
      <c r="E275" s="13"/>
      <c r="F275" s="12"/>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0"/>
      <c r="B276" s="13"/>
      <c r="C276" s="12"/>
      <c r="D276" s="10"/>
      <c r="E276" s="13"/>
      <c r="F276" s="12"/>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0"/>
      <c r="B277" s="13"/>
      <c r="C277" s="12"/>
      <c r="D277" s="10"/>
      <c r="E277" s="13"/>
      <c r="F277" s="12"/>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0"/>
      <c r="B278" s="13"/>
      <c r="C278" s="12"/>
      <c r="D278" s="10"/>
      <c r="E278" s="13"/>
      <c r="F278" s="12"/>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0"/>
      <c r="B279" s="13"/>
      <c r="C279" s="12"/>
      <c r="D279" s="10"/>
      <c r="E279" s="13"/>
      <c r="F279" s="12"/>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0"/>
      <c r="B280" s="13"/>
      <c r="C280" s="12"/>
      <c r="D280" s="10"/>
      <c r="E280" s="13"/>
      <c r="F280" s="12"/>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0"/>
      <c r="B281" s="13"/>
      <c r="C281" s="12"/>
      <c r="D281" s="10"/>
      <c r="E281" s="13"/>
      <c r="F281" s="12"/>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0"/>
      <c r="B282" s="13"/>
      <c r="C282" s="12"/>
      <c r="D282" s="10"/>
      <c r="E282" s="13"/>
      <c r="F282" s="12"/>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0"/>
      <c r="B283" s="13"/>
      <c r="C283" s="12"/>
      <c r="D283" s="10"/>
      <c r="E283" s="13"/>
      <c r="F283" s="12"/>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0"/>
      <c r="B284" s="13"/>
      <c r="C284" s="12"/>
      <c r="D284" s="10"/>
      <c r="E284" s="13"/>
      <c r="F284" s="12"/>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0"/>
      <c r="B285" s="13"/>
      <c r="C285" s="12"/>
      <c r="D285" s="10"/>
      <c r="E285" s="13"/>
      <c r="F285" s="12"/>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0"/>
      <c r="B286" s="13"/>
      <c r="C286" s="12"/>
      <c r="D286" s="10"/>
      <c r="E286" s="13"/>
      <c r="F286" s="12"/>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0"/>
      <c r="B287" s="13"/>
      <c r="C287" s="12"/>
      <c r="D287" s="10"/>
      <c r="E287" s="13"/>
      <c r="F287" s="12"/>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0"/>
      <c r="B288" s="13"/>
      <c r="C288" s="12"/>
      <c r="D288" s="10"/>
      <c r="E288" s="13"/>
      <c r="F288" s="12"/>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0"/>
      <c r="B289" s="13"/>
      <c r="C289" s="12"/>
      <c r="D289" s="10"/>
      <c r="E289" s="13"/>
      <c r="F289" s="12"/>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0"/>
      <c r="B290" s="13"/>
      <c r="C290" s="12"/>
      <c r="D290" s="10"/>
      <c r="E290" s="13"/>
      <c r="F290" s="12"/>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0"/>
      <c r="B291" s="13"/>
      <c r="C291" s="12"/>
      <c r="D291" s="10"/>
      <c r="E291" s="13"/>
      <c r="F291" s="12"/>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0"/>
      <c r="B292" s="13"/>
      <c r="C292" s="12"/>
      <c r="D292" s="10"/>
      <c r="E292" s="13"/>
      <c r="F292" s="12"/>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0"/>
      <c r="B293" s="13"/>
      <c r="C293" s="12"/>
      <c r="D293" s="10"/>
      <c r="E293" s="13"/>
      <c r="F293" s="12"/>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0"/>
      <c r="B294" s="13"/>
      <c r="C294" s="12"/>
      <c r="D294" s="10"/>
      <c r="E294" s="13"/>
      <c r="F294" s="12"/>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0"/>
      <c r="B295" s="13"/>
      <c r="C295" s="12"/>
      <c r="D295" s="10"/>
      <c r="E295" s="13"/>
      <c r="F295" s="12"/>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0"/>
      <c r="B296" s="13"/>
      <c r="C296" s="12"/>
      <c r="D296" s="10"/>
      <c r="E296" s="13"/>
      <c r="F296" s="12"/>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0"/>
      <c r="B297" s="13"/>
      <c r="C297" s="12"/>
      <c r="D297" s="10"/>
      <c r="E297" s="13"/>
      <c r="F297" s="12"/>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0"/>
      <c r="B298" s="13"/>
      <c r="C298" s="12"/>
      <c r="D298" s="10"/>
      <c r="E298" s="13"/>
      <c r="F298" s="12"/>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0"/>
      <c r="B299" s="13"/>
      <c r="C299" s="12"/>
      <c r="D299" s="10"/>
      <c r="E299" s="13"/>
      <c r="F299" s="12"/>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0"/>
      <c r="B300" s="13"/>
      <c r="C300" s="12"/>
      <c r="D300" s="10"/>
      <c r="E300" s="13"/>
      <c r="F300" s="12"/>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0"/>
      <c r="B301" s="13"/>
      <c r="C301" s="12"/>
      <c r="D301" s="10"/>
      <c r="E301" s="13"/>
      <c r="F301" s="12"/>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0"/>
      <c r="B302" s="13"/>
      <c r="C302" s="12"/>
      <c r="D302" s="10"/>
      <c r="E302" s="13"/>
      <c r="F302" s="12"/>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0"/>
      <c r="B303" s="13"/>
      <c r="C303" s="12"/>
      <c r="D303" s="10"/>
      <c r="E303" s="13"/>
      <c r="F303" s="12"/>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0"/>
      <c r="B304" s="13"/>
      <c r="C304" s="12"/>
      <c r="D304" s="10"/>
      <c r="E304" s="13"/>
      <c r="F304" s="12"/>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0"/>
      <c r="B305" s="13"/>
      <c r="C305" s="12"/>
      <c r="D305" s="10"/>
      <c r="E305" s="13"/>
      <c r="F305" s="12"/>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0"/>
      <c r="B306" s="13"/>
      <c r="C306" s="12"/>
      <c r="D306" s="10"/>
      <c r="E306" s="13"/>
      <c r="F306" s="12"/>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0"/>
      <c r="B307" s="13"/>
      <c r="C307" s="12"/>
      <c r="D307" s="10"/>
      <c r="E307" s="13"/>
      <c r="F307" s="12"/>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0"/>
      <c r="B308" s="13"/>
      <c r="C308" s="12"/>
      <c r="D308" s="10"/>
      <c r="E308" s="13"/>
      <c r="F308" s="12"/>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0"/>
      <c r="B309" s="13"/>
      <c r="C309" s="12"/>
      <c r="D309" s="10"/>
      <c r="E309" s="13"/>
      <c r="F309" s="12"/>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0"/>
      <c r="B310" s="13"/>
      <c r="C310" s="12"/>
      <c r="D310" s="10"/>
      <c r="E310" s="13"/>
      <c r="F310" s="12"/>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0"/>
      <c r="B311" s="13"/>
      <c r="C311" s="12"/>
      <c r="D311" s="10"/>
      <c r="E311" s="13"/>
      <c r="F311" s="12"/>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0"/>
      <c r="B312" s="13"/>
      <c r="C312" s="12"/>
      <c r="D312" s="10"/>
      <c r="E312" s="13"/>
      <c r="F312" s="12"/>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0"/>
      <c r="B313" s="13"/>
      <c r="C313" s="12"/>
      <c r="D313" s="10"/>
      <c r="E313" s="13"/>
      <c r="F313" s="12"/>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0"/>
      <c r="B314" s="13"/>
      <c r="C314" s="12"/>
      <c r="D314" s="10"/>
      <c r="E314" s="13"/>
      <c r="F314" s="12"/>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0"/>
      <c r="B315" s="13"/>
      <c r="C315" s="12"/>
      <c r="D315" s="10"/>
      <c r="E315" s="13"/>
      <c r="F315" s="12"/>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0"/>
      <c r="B316" s="13"/>
      <c r="C316" s="12"/>
      <c r="D316" s="10"/>
      <c r="E316" s="13"/>
      <c r="F316" s="12"/>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0"/>
      <c r="B317" s="13"/>
      <c r="C317" s="12"/>
      <c r="D317" s="10"/>
      <c r="E317" s="13"/>
      <c r="F317" s="12"/>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0"/>
      <c r="B318" s="13"/>
      <c r="C318" s="12"/>
      <c r="D318" s="10"/>
      <c r="E318" s="13"/>
      <c r="F318" s="12"/>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0"/>
      <c r="B319" s="13"/>
      <c r="C319" s="12"/>
      <c r="D319" s="10"/>
      <c r="E319" s="13"/>
      <c r="F319" s="12"/>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0"/>
      <c r="B320" s="13"/>
      <c r="C320" s="12"/>
      <c r="D320" s="10"/>
      <c r="E320" s="13"/>
      <c r="F320" s="12"/>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0"/>
      <c r="B321" s="13"/>
      <c r="C321" s="12"/>
      <c r="D321" s="10"/>
      <c r="E321" s="13"/>
      <c r="F321" s="12"/>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0"/>
      <c r="B322" s="13"/>
      <c r="C322" s="12"/>
      <c r="D322" s="10"/>
      <c r="E322" s="13"/>
      <c r="F322" s="12"/>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0"/>
      <c r="B323" s="13"/>
      <c r="C323" s="12"/>
      <c r="D323" s="10"/>
      <c r="E323" s="13"/>
      <c r="F323" s="12"/>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0"/>
      <c r="B324" s="13"/>
      <c r="C324" s="12"/>
      <c r="D324" s="10"/>
      <c r="E324" s="13"/>
      <c r="F324" s="12"/>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0"/>
      <c r="B325" s="13"/>
      <c r="C325" s="12"/>
      <c r="D325" s="10"/>
      <c r="E325" s="13"/>
      <c r="F325" s="12"/>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0"/>
      <c r="B326" s="13"/>
      <c r="C326" s="12"/>
      <c r="D326" s="10"/>
      <c r="E326" s="13"/>
      <c r="F326" s="12"/>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0"/>
      <c r="B327" s="13"/>
      <c r="C327" s="12"/>
      <c r="D327" s="10"/>
      <c r="E327" s="13"/>
      <c r="F327" s="12"/>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0"/>
      <c r="B328" s="13"/>
      <c r="C328" s="12"/>
      <c r="D328" s="10"/>
      <c r="E328" s="13"/>
      <c r="F328" s="12"/>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0"/>
      <c r="B329" s="13"/>
      <c r="C329" s="12"/>
      <c r="D329" s="10"/>
      <c r="E329" s="13"/>
      <c r="F329" s="12"/>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0"/>
      <c r="B330" s="13"/>
      <c r="C330" s="12"/>
      <c r="D330" s="10"/>
      <c r="E330" s="13"/>
      <c r="F330" s="12"/>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0"/>
      <c r="B331" s="13"/>
      <c r="C331" s="12"/>
      <c r="D331" s="10"/>
      <c r="E331" s="13"/>
      <c r="F331" s="12"/>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0"/>
      <c r="B332" s="13"/>
      <c r="C332" s="12"/>
      <c r="D332" s="10"/>
      <c r="E332" s="13"/>
      <c r="F332" s="12"/>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0"/>
      <c r="B333" s="13"/>
      <c r="C333" s="12"/>
      <c r="D333" s="10"/>
      <c r="E333" s="13"/>
      <c r="F333" s="12"/>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0"/>
      <c r="B334" s="13"/>
      <c r="C334" s="12"/>
      <c r="D334" s="10"/>
      <c r="E334" s="13"/>
      <c r="F334" s="12"/>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0"/>
      <c r="B335" s="13"/>
      <c r="C335" s="12"/>
      <c r="D335" s="10"/>
      <c r="E335" s="13"/>
      <c r="F335" s="12"/>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0"/>
      <c r="B336" s="13"/>
      <c r="C336" s="12"/>
      <c r="D336" s="10"/>
      <c r="E336" s="13"/>
      <c r="F336" s="12"/>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0"/>
      <c r="B337" s="13"/>
      <c r="C337" s="12"/>
      <c r="D337" s="10"/>
      <c r="E337" s="13"/>
      <c r="F337" s="12"/>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0"/>
      <c r="B338" s="13"/>
      <c r="C338" s="12"/>
      <c r="D338" s="10"/>
      <c r="E338" s="13"/>
      <c r="F338" s="12"/>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0"/>
      <c r="B339" s="13"/>
      <c r="C339" s="12"/>
      <c r="D339" s="10"/>
      <c r="E339" s="13"/>
      <c r="F339" s="12"/>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0"/>
      <c r="B340" s="13"/>
      <c r="C340" s="12"/>
      <c r="D340" s="10"/>
      <c r="E340" s="13"/>
      <c r="F340" s="12"/>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0"/>
      <c r="B341" s="13"/>
      <c r="C341" s="12"/>
      <c r="D341" s="10"/>
      <c r="E341" s="13"/>
      <c r="F341" s="12"/>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0"/>
      <c r="B342" s="13"/>
      <c r="C342" s="12"/>
      <c r="D342" s="10"/>
      <c r="E342" s="13"/>
      <c r="F342" s="12"/>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0"/>
      <c r="B343" s="13"/>
      <c r="C343" s="12"/>
      <c r="D343" s="10"/>
      <c r="E343" s="13"/>
      <c r="F343" s="12"/>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0"/>
      <c r="B344" s="13"/>
      <c r="C344" s="12"/>
      <c r="D344" s="10"/>
      <c r="E344" s="13"/>
      <c r="F344" s="12"/>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0"/>
      <c r="B345" s="13"/>
      <c r="C345" s="12"/>
      <c r="D345" s="10"/>
      <c r="E345" s="13"/>
      <c r="F345" s="12"/>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0"/>
      <c r="B346" s="13"/>
      <c r="C346" s="12"/>
      <c r="D346" s="10"/>
      <c r="E346" s="13"/>
      <c r="F346" s="12"/>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0"/>
      <c r="B347" s="13"/>
      <c r="C347" s="12"/>
      <c r="D347" s="10"/>
      <c r="E347" s="13"/>
      <c r="F347" s="12"/>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0"/>
      <c r="B348" s="13"/>
      <c r="C348" s="12"/>
      <c r="D348" s="10"/>
      <c r="E348" s="13"/>
      <c r="F348" s="12"/>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0"/>
      <c r="B349" s="13"/>
      <c r="C349" s="12"/>
      <c r="D349" s="10"/>
      <c r="E349" s="13"/>
      <c r="F349" s="12"/>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0"/>
      <c r="B350" s="13"/>
      <c r="C350" s="12"/>
      <c r="D350" s="10"/>
      <c r="E350" s="13"/>
      <c r="F350" s="12"/>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0"/>
      <c r="B351" s="13"/>
      <c r="C351" s="12"/>
      <c r="D351" s="10"/>
      <c r="E351" s="13"/>
      <c r="F351" s="12"/>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0"/>
      <c r="B352" s="13"/>
      <c r="C352" s="12"/>
      <c r="D352" s="10"/>
      <c r="E352" s="13"/>
      <c r="F352" s="12"/>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0"/>
      <c r="B353" s="13"/>
      <c r="C353" s="12"/>
      <c r="D353" s="10"/>
      <c r="E353" s="13"/>
      <c r="F353" s="12"/>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0"/>
      <c r="B354" s="13"/>
      <c r="C354" s="12"/>
      <c r="D354" s="10"/>
      <c r="E354" s="13"/>
      <c r="F354" s="12"/>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0"/>
      <c r="B355" s="13"/>
      <c r="C355" s="12"/>
      <c r="D355" s="10"/>
      <c r="E355" s="13"/>
      <c r="F355" s="12"/>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0"/>
      <c r="B356" s="13"/>
      <c r="C356" s="12"/>
      <c r="D356" s="10"/>
      <c r="E356" s="13"/>
      <c r="F356" s="12"/>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0"/>
      <c r="B357" s="13"/>
      <c r="C357" s="12"/>
      <c r="D357" s="10"/>
      <c r="E357" s="13"/>
      <c r="F357" s="12"/>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0"/>
      <c r="B358" s="13"/>
      <c r="C358" s="12"/>
      <c r="D358" s="10"/>
      <c r="E358" s="13"/>
      <c r="F358" s="12"/>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0"/>
      <c r="B359" s="13"/>
      <c r="C359" s="12"/>
      <c r="D359" s="10"/>
      <c r="E359" s="13"/>
      <c r="F359" s="12"/>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0"/>
      <c r="B360" s="13"/>
      <c r="C360" s="12"/>
      <c r="D360" s="10"/>
      <c r="E360" s="13"/>
      <c r="F360" s="12"/>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0"/>
      <c r="B361" s="13"/>
      <c r="C361" s="12"/>
      <c r="D361" s="10"/>
      <c r="E361" s="13"/>
      <c r="F361" s="12"/>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0"/>
      <c r="B362" s="13"/>
      <c r="C362" s="12"/>
      <c r="D362" s="10"/>
      <c r="E362" s="13"/>
      <c r="F362" s="12"/>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0"/>
      <c r="B363" s="13"/>
      <c r="C363" s="12"/>
      <c r="D363" s="10"/>
      <c r="E363" s="13"/>
      <c r="F363" s="12"/>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0"/>
      <c r="B364" s="13"/>
      <c r="C364" s="12"/>
      <c r="D364" s="10"/>
      <c r="E364" s="13"/>
      <c r="F364" s="12"/>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0"/>
      <c r="B365" s="13"/>
      <c r="C365" s="12"/>
      <c r="D365" s="10"/>
      <c r="E365" s="13"/>
      <c r="F365" s="12"/>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0"/>
      <c r="B366" s="13"/>
      <c r="C366" s="12"/>
      <c r="D366" s="10"/>
      <c r="E366" s="13"/>
      <c r="F366" s="12"/>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0"/>
      <c r="B367" s="13"/>
      <c r="C367" s="12"/>
      <c r="D367" s="10"/>
      <c r="E367" s="13"/>
      <c r="F367" s="12"/>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0"/>
      <c r="B368" s="13"/>
      <c r="C368" s="12"/>
      <c r="D368" s="10"/>
      <c r="E368" s="13"/>
      <c r="F368" s="12"/>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0"/>
      <c r="B369" s="13"/>
      <c r="C369" s="12"/>
      <c r="D369" s="10"/>
      <c r="E369" s="13"/>
      <c r="F369" s="12"/>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0"/>
      <c r="B370" s="13"/>
      <c r="C370" s="12"/>
      <c r="D370" s="10"/>
      <c r="E370" s="13"/>
      <c r="F370" s="12"/>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0"/>
      <c r="B371" s="13"/>
      <c r="C371" s="12"/>
      <c r="D371" s="10"/>
      <c r="E371" s="13"/>
      <c r="F371" s="12"/>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0"/>
      <c r="B372" s="13"/>
      <c r="C372" s="12"/>
      <c r="D372" s="10"/>
      <c r="E372" s="13"/>
      <c r="F372" s="12"/>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0"/>
      <c r="B373" s="13"/>
      <c r="C373" s="12"/>
      <c r="D373" s="10"/>
      <c r="E373" s="13"/>
      <c r="F373" s="12"/>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0"/>
      <c r="B374" s="13"/>
      <c r="C374" s="12"/>
      <c r="D374" s="10"/>
      <c r="E374" s="13"/>
      <c r="F374" s="12"/>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0"/>
      <c r="B375" s="13"/>
      <c r="C375" s="12"/>
      <c r="D375" s="10"/>
      <c r="E375" s="13"/>
      <c r="F375" s="12"/>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0"/>
      <c r="B376" s="13"/>
      <c r="C376" s="12"/>
      <c r="D376" s="10"/>
      <c r="E376" s="13"/>
      <c r="F376" s="12"/>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0"/>
      <c r="B377" s="13"/>
      <c r="C377" s="12"/>
      <c r="D377" s="10"/>
      <c r="E377" s="13"/>
      <c r="F377" s="12"/>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0"/>
      <c r="B378" s="13"/>
      <c r="C378" s="12"/>
      <c r="D378" s="10"/>
      <c r="E378" s="13"/>
      <c r="F378" s="12"/>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0"/>
      <c r="B379" s="13"/>
      <c r="C379" s="12"/>
      <c r="D379" s="10"/>
      <c r="E379" s="13"/>
      <c r="F379" s="12"/>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0"/>
      <c r="B380" s="13"/>
      <c r="C380" s="12"/>
      <c r="D380" s="10"/>
      <c r="E380" s="13"/>
      <c r="F380" s="12"/>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0"/>
      <c r="B381" s="13"/>
      <c r="C381" s="12"/>
      <c r="D381" s="10"/>
      <c r="E381" s="13"/>
      <c r="F381" s="12"/>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0"/>
      <c r="B382" s="13"/>
      <c r="C382" s="12"/>
      <c r="D382" s="10"/>
      <c r="E382" s="13"/>
      <c r="F382" s="12"/>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0"/>
      <c r="B383" s="13"/>
      <c r="C383" s="12"/>
      <c r="D383" s="10"/>
      <c r="E383" s="13"/>
      <c r="F383" s="12"/>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0"/>
      <c r="B384" s="13"/>
      <c r="C384" s="12"/>
      <c r="D384" s="10"/>
      <c r="E384" s="13"/>
      <c r="F384" s="12"/>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0"/>
      <c r="B385" s="13"/>
      <c r="C385" s="12"/>
      <c r="D385" s="10"/>
      <c r="E385" s="13"/>
      <c r="F385" s="12"/>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0"/>
      <c r="B386" s="13"/>
      <c r="C386" s="12"/>
      <c r="D386" s="10"/>
      <c r="E386" s="13"/>
      <c r="F386" s="12"/>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0"/>
      <c r="B387" s="13"/>
      <c r="C387" s="12"/>
      <c r="D387" s="10"/>
      <c r="E387" s="13"/>
      <c r="F387" s="12"/>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0"/>
      <c r="B388" s="13"/>
      <c r="C388" s="12"/>
      <c r="D388" s="10"/>
      <c r="E388" s="13"/>
      <c r="F388" s="12"/>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0"/>
      <c r="B389" s="13"/>
      <c r="C389" s="12"/>
      <c r="D389" s="10"/>
      <c r="E389" s="13"/>
      <c r="F389" s="12"/>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0"/>
      <c r="B390" s="13"/>
      <c r="C390" s="12"/>
      <c r="D390" s="10"/>
      <c r="E390" s="13"/>
      <c r="F390" s="12"/>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0"/>
      <c r="B391" s="13"/>
      <c r="C391" s="12"/>
      <c r="D391" s="10"/>
      <c r="E391" s="13"/>
      <c r="F391" s="12"/>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0"/>
      <c r="B392" s="13"/>
      <c r="C392" s="12"/>
      <c r="D392" s="10"/>
      <c r="E392" s="13"/>
      <c r="F392" s="12"/>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0"/>
      <c r="B393" s="13"/>
      <c r="C393" s="12"/>
      <c r="D393" s="10"/>
      <c r="E393" s="13"/>
      <c r="F393" s="12"/>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0"/>
      <c r="B394" s="13"/>
      <c r="C394" s="12"/>
      <c r="D394" s="10"/>
      <c r="E394" s="13"/>
      <c r="F394" s="12"/>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0"/>
      <c r="B395" s="13"/>
      <c r="C395" s="12"/>
      <c r="D395" s="10"/>
      <c r="E395" s="13"/>
      <c r="F395" s="12"/>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0"/>
      <c r="B396" s="13"/>
      <c r="C396" s="12"/>
      <c r="D396" s="10"/>
      <c r="E396" s="13"/>
      <c r="F396" s="12"/>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0"/>
      <c r="B397" s="13"/>
      <c r="C397" s="12"/>
      <c r="D397" s="10"/>
      <c r="E397" s="13"/>
      <c r="F397" s="12"/>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0"/>
      <c r="B398" s="13"/>
      <c r="C398" s="12"/>
      <c r="D398" s="10"/>
      <c r="E398" s="13"/>
      <c r="F398" s="12"/>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0"/>
      <c r="B399" s="13"/>
      <c r="C399" s="12"/>
      <c r="D399" s="10"/>
      <c r="E399" s="13"/>
      <c r="F399" s="12"/>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0"/>
      <c r="B400" s="13"/>
      <c r="C400" s="12"/>
      <c r="D400" s="10"/>
      <c r="E400" s="13"/>
      <c r="F400" s="12"/>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0"/>
      <c r="B401" s="13"/>
      <c r="C401" s="12"/>
      <c r="D401" s="10"/>
      <c r="E401" s="13"/>
      <c r="F401" s="12"/>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0"/>
      <c r="B402" s="13"/>
      <c r="C402" s="12"/>
      <c r="D402" s="10"/>
      <c r="E402" s="13"/>
      <c r="F402" s="12"/>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0"/>
      <c r="B403" s="13"/>
      <c r="C403" s="12"/>
      <c r="D403" s="10"/>
      <c r="E403" s="13"/>
      <c r="F403" s="12"/>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0"/>
      <c r="B404" s="13"/>
      <c r="C404" s="12"/>
      <c r="D404" s="10"/>
      <c r="E404" s="13"/>
      <c r="F404" s="12"/>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0"/>
      <c r="B405" s="13"/>
      <c r="C405" s="12"/>
      <c r="D405" s="10"/>
      <c r="E405" s="13"/>
      <c r="F405" s="12"/>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0"/>
      <c r="B406" s="13"/>
      <c r="C406" s="12"/>
      <c r="D406" s="10"/>
      <c r="E406" s="13"/>
      <c r="F406" s="12"/>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0"/>
      <c r="B407" s="13"/>
      <c r="C407" s="12"/>
      <c r="D407" s="10"/>
      <c r="E407" s="13"/>
      <c r="F407" s="12"/>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0"/>
      <c r="B408" s="13"/>
      <c r="C408" s="12"/>
      <c r="D408" s="10"/>
      <c r="E408" s="13"/>
      <c r="F408" s="12"/>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0"/>
      <c r="B409" s="13"/>
      <c r="C409" s="12"/>
      <c r="D409" s="10"/>
      <c r="E409" s="13"/>
      <c r="F409" s="12"/>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0"/>
      <c r="B410" s="13"/>
      <c r="C410" s="12"/>
      <c r="D410" s="10"/>
      <c r="E410" s="13"/>
      <c r="F410" s="12"/>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0"/>
      <c r="B411" s="13"/>
      <c r="C411" s="12"/>
      <c r="D411" s="10"/>
      <c r="E411" s="13"/>
      <c r="F411" s="12"/>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0"/>
      <c r="B412" s="13"/>
      <c r="C412" s="12"/>
      <c r="D412" s="10"/>
      <c r="E412" s="13"/>
      <c r="F412" s="12"/>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0"/>
      <c r="B413" s="13"/>
      <c r="C413" s="12"/>
      <c r="D413" s="10"/>
      <c r="E413" s="13"/>
      <c r="F413" s="12"/>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0"/>
      <c r="B414" s="13"/>
      <c r="C414" s="12"/>
      <c r="D414" s="10"/>
      <c r="E414" s="13"/>
      <c r="F414" s="12"/>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0"/>
      <c r="B415" s="13"/>
      <c r="C415" s="12"/>
      <c r="D415" s="10"/>
      <c r="E415" s="13"/>
      <c r="F415" s="12"/>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0"/>
      <c r="B416" s="13"/>
      <c r="C416" s="12"/>
      <c r="D416" s="10"/>
      <c r="E416" s="13"/>
      <c r="F416" s="12"/>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0"/>
      <c r="B417" s="13"/>
      <c r="C417" s="12"/>
      <c r="D417" s="10"/>
      <c r="E417" s="13"/>
      <c r="F417" s="12"/>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0"/>
      <c r="B418" s="13"/>
      <c r="C418" s="12"/>
      <c r="D418" s="10"/>
      <c r="E418" s="13"/>
      <c r="F418" s="12"/>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0"/>
      <c r="B419" s="13"/>
      <c r="C419" s="12"/>
      <c r="D419" s="10"/>
      <c r="E419" s="13"/>
      <c r="F419" s="12"/>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0"/>
      <c r="B420" s="13"/>
      <c r="C420" s="12"/>
      <c r="D420" s="10"/>
      <c r="E420" s="13"/>
      <c r="F420" s="12"/>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0"/>
      <c r="B421" s="13"/>
      <c r="C421" s="12"/>
      <c r="D421" s="10"/>
      <c r="E421" s="13"/>
      <c r="F421" s="12"/>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0"/>
      <c r="B422" s="13"/>
      <c r="C422" s="12"/>
      <c r="D422" s="10"/>
      <c r="E422" s="13"/>
      <c r="F422" s="12"/>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0"/>
      <c r="B423" s="13"/>
      <c r="C423" s="12"/>
      <c r="D423" s="10"/>
      <c r="E423" s="13"/>
      <c r="F423" s="12"/>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0"/>
      <c r="B424" s="13"/>
      <c r="C424" s="12"/>
      <c r="D424" s="10"/>
      <c r="E424" s="13"/>
      <c r="F424" s="12"/>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0"/>
      <c r="B425" s="13"/>
      <c r="C425" s="12"/>
      <c r="D425" s="10"/>
      <c r="E425" s="13"/>
      <c r="F425" s="12"/>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0"/>
      <c r="B426" s="13"/>
      <c r="C426" s="12"/>
      <c r="D426" s="10"/>
      <c r="E426" s="13"/>
      <c r="F426" s="12"/>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0"/>
      <c r="B427" s="13"/>
      <c r="C427" s="12"/>
      <c r="D427" s="10"/>
      <c r="E427" s="13"/>
      <c r="F427" s="12"/>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0"/>
      <c r="B428" s="13"/>
      <c r="C428" s="12"/>
      <c r="D428" s="10"/>
      <c r="E428" s="13"/>
      <c r="F428" s="12"/>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0"/>
      <c r="B429" s="13"/>
      <c r="C429" s="12"/>
      <c r="D429" s="10"/>
      <c r="E429" s="13"/>
      <c r="F429" s="12"/>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0"/>
      <c r="B430" s="13"/>
      <c r="C430" s="12"/>
      <c r="D430" s="10"/>
      <c r="E430" s="13"/>
      <c r="F430" s="12"/>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0"/>
      <c r="B431" s="13"/>
      <c r="C431" s="12"/>
      <c r="D431" s="10"/>
      <c r="E431" s="13"/>
      <c r="F431" s="12"/>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0"/>
      <c r="B432" s="13"/>
      <c r="C432" s="12"/>
      <c r="D432" s="10"/>
      <c r="E432" s="13"/>
      <c r="F432" s="12"/>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0"/>
      <c r="B433" s="13"/>
      <c r="C433" s="12"/>
      <c r="D433" s="10"/>
      <c r="E433" s="13"/>
      <c r="F433" s="12"/>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0"/>
      <c r="B434" s="13"/>
      <c r="C434" s="12"/>
      <c r="D434" s="10"/>
      <c r="E434" s="13"/>
      <c r="F434" s="12"/>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0"/>
      <c r="B435" s="13"/>
      <c r="C435" s="12"/>
      <c r="D435" s="10"/>
      <c r="E435" s="13"/>
      <c r="F435" s="12"/>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0"/>
      <c r="B436" s="13"/>
      <c r="C436" s="12"/>
      <c r="D436" s="10"/>
      <c r="E436" s="13"/>
      <c r="F436" s="12"/>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0"/>
      <c r="B437" s="13"/>
      <c r="C437" s="12"/>
      <c r="D437" s="10"/>
      <c r="E437" s="13"/>
      <c r="F437" s="12"/>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0"/>
      <c r="B438" s="13"/>
      <c r="C438" s="12"/>
      <c r="D438" s="10"/>
      <c r="E438" s="13"/>
      <c r="F438" s="12"/>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0"/>
      <c r="B439" s="13"/>
      <c r="C439" s="12"/>
      <c r="D439" s="10"/>
      <c r="E439" s="13"/>
      <c r="F439" s="12"/>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0"/>
      <c r="B440" s="13"/>
      <c r="C440" s="12"/>
      <c r="D440" s="10"/>
      <c r="E440" s="13"/>
      <c r="F440" s="12"/>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0"/>
      <c r="B441" s="13"/>
      <c r="C441" s="12"/>
      <c r="D441" s="10"/>
      <c r="E441" s="13"/>
      <c r="F441" s="12"/>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0"/>
      <c r="B442" s="13"/>
      <c r="C442" s="12"/>
      <c r="D442" s="10"/>
      <c r="E442" s="13"/>
      <c r="F442" s="12"/>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0"/>
      <c r="B443" s="13"/>
      <c r="C443" s="12"/>
      <c r="D443" s="10"/>
      <c r="E443" s="13"/>
      <c r="F443" s="12"/>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0"/>
      <c r="B444" s="13"/>
      <c r="C444" s="12"/>
      <c r="D444" s="10"/>
      <c r="E444" s="13"/>
      <c r="F444" s="12"/>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0"/>
      <c r="B445" s="13"/>
      <c r="C445" s="12"/>
      <c r="D445" s="10"/>
      <c r="E445" s="13"/>
      <c r="F445" s="12"/>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0"/>
      <c r="B446" s="13"/>
      <c r="C446" s="12"/>
      <c r="D446" s="10"/>
      <c r="E446" s="13"/>
      <c r="F446" s="12"/>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0"/>
      <c r="B447" s="13"/>
      <c r="C447" s="12"/>
      <c r="D447" s="10"/>
      <c r="E447" s="13"/>
      <c r="F447" s="12"/>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0"/>
      <c r="B448" s="13"/>
      <c r="C448" s="12"/>
      <c r="D448" s="10"/>
      <c r="E448" s="13"/>
      <c r="F448" s="12"/>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0"/>
      <c r="B449" s="13"/>
      <c r="C449" s="12"/>
      <c r="D449" s="10"/>
      <c r="E449" s="13"/>
      <c r="F449" s="12"/>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0"/>
      <c r="B450" s="13"/>
      <c r="C450" s="12"/>
      <c r="D450" s="10"/>
      <c r="E450" s="13"/>
      <c r="F450" s="12"/>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0"/>
      <c r="B451" s="13"/>
      <c r="C451" s="12"/>
      <c r="D451" s="10"/>
      <c r="E451" s="13"/>
      <c r="F451" s="12"/>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0"/>
      <c r="B452" s="13"/>
      <c r="C452" s="12"/>
      <c r="D452" s="10"/>
      <c r="E452" s="13"/>
      <c r="F452" s="12"/>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0"/>
      <c r="B453" s="13"/>
      <c r="C453" s="12"/>
      <c r="D453" s="10"/>
      <c r="E453" s="13"/>
      <c r="F453" s="12"/>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0"/>
      <c r="B454" s="13"/>
      <c r="C454" s="12"/>
      <c r="D454" s="10"/>
      <c r="E454" s="13"/>
      <c r="F454" s="12"/>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0"/>
      <c r="B455" s="13"/>
      <c r="C455" s="12"/>
      <c r="D455" s="10"/>
      <c r="E455" s="13"/>
      <c r="F455" s="12"/>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0"/>
      <c r="B456" s="13"/>
      <c r="C456" s="12"/>
      <c r="D456" s="10"/>
      <c r="E456" s="13"/>
      <c r="F456" s="12"/>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0"/>
      <c r="B457" s="13"/>
      <c r="C457" s="12"/>
      <c r="D457" s="10"/>
      <c r="E457" s="13"/>
      <c r="F457" s="12"/>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0"/>
      <c r="B458" s="13"/>
      <c r="C458" s="12"/>
      <c r="D458" s="10"/>
      <c r="E458" s="13"/>
      <c r="F458" s="12"/>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0"/>
      <c r="B459" s="13"/>
      <c r="C459" s="12"/>
      <c r="D459" s="10"/>
      <c r="E459" s="13"/>
      <c r="F459" s="12"/>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0"/>
      <c r="B460" s="13"/>
      <c r="C460" s="12"/>
      <c r="D460" s="10"/>
      <c r="E460" s="13"/>
      <c r="F460" s="12"/>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0"/>
      <c r="B461" s="13"/>
      <c r="C461" s="12"/>
      <c r="D461" s="10"/>
      <c r="E461" s="13"/>
      <c r="F461" s="12"/>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0"/>
      <c r="B462" s="13"/>
      <c r="C462" s="12"/>
      <c r="D462" s="10"/>
      <c r="E462" s="13"/>
      <c r="F462" s="12"/>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0"/>
      <c r="B463" s="13"/>
      <c r="C463" s="12"/>
      <c r="D463" s="10"/>
      <c r="E463" s="13"/>
      <c r="F463" s="12"/>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0"/>
      <c r="B464" s="13"/>
      <c r="C464" s="12"/>
      <c r="D464" s="10"/>
      <c r="E464" s="13"/>
      <c r="F464" s="12"/>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0"/>
      <c r="B465" s="13"/>
      <c r="C465" s="12"/>
      <c r="D465" s="10"/>
      <c r="E465" s="13"/>
      <c r="F465" s="12"/>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0"/>
      <c r="B466" s="13"/>
      <c r="C466" s="12"/>
      <c r="D466" s="10"/>
      <c r="E466" s="13"/>
      <c r="F466" s="12"/>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0"/>
      <c r="B467" s="13"/>
      <c r="C467" s="12"/>
      <c r="D467" s="10"/>
      <c r="E467" s="13"/>
      <c r="F467" s="12"/>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0"/>
      <c r="B468" s="13"/>
      <c r="C468" s="12"/>
      <c r="D468" s="10"/>
      <c r="E468" s="13"/>
      <c r="F468" s="12"/>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0"/>
      <c r="B469" s="13"/>
      <c r="C469" s="12"/>
      <c r="D469" s="10"/>
      <c r="E469" s="13"/>
      <c r="F469" s="12"/>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0"/>
      <c r="B470" s="13"/>
      <c r="C470" s="12"/>
      <c r="D470" s="10"/>
      <c r="E470" s="13"/>
      <c r="F470" s="12"/>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0"/>
      <c r="B471" s="13"/>
      <c r="C471" s="12"/>
      <c r="D471" s="10"/>
      <c r="E471" s="13"/>
      <c r="F471" s="12"/>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0"/>
      <c r="B472" s="13"/>
      <c r="C472" s="12"/>
      <c r="D472" s="10"/>
      <c r="E472" s="13"/>
      <c r="F472" s="12"/>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0"/>
      <c r="B473" s="13"/>
      <c r="C473" s="12"/>
      <c r="D473" s="10"/>
      <c r="E473" s="13"/>
      <c r="F473" s="12"/>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0"/>
      <c r="B474" s="13"/>
      <c r="C474" s="12"/>
      <c r="D474" s="10"/>
      <c r="E474" s="13"/>
      <c r="F474" s="12"/>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0"/>
      <c r="B475" s="13"/>
      <c r="C475" s="12"/>
      <c r="D475" s="10"/>
      <c r="E475" s="13"/>
      <c r="F475" s="12"/>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0"/>
      <c r="B476" s="13"/>
      <c r="C476" s="12"/>
      <c r="D476" s="10"/>
      <c r="E476" s="13"/>
      <c r="F476" s="12"/>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0"/>
      <c r="B477" s="13"/>
      <c r="C477" s="12"/>
      <c r="D477" s="10"/>
      <c r="E477" s="13"/>
      <c r="F477" s="12"/>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0"/>
      <c r="B478" s="13"/>
      <c r="C478" s="12"/>
      <c r="D478" s="10"/>
      <c r="E478" s="13"/>
      <c r="F478" s="12"/>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0"/>
      <c r="B479" s="13"/>
      <c r="C479" s="12"/>
      <c r="D479" s="10"/>
      <c r="E479" s="13"/>
      <c r="F479" s="12"/>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0"/>
      <c r="B480" s="13"/>
      <c r="C480" s="12"/>
      <c r="D480" s="10"/>
      <c r="E480" s="13"/>
      <c r="F480" s="12"/>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0"/>
      <c r="B481" s="13"/>
      <c r="C481" s="12"/>
      <c r="D481" s="10"/>
      <c r="E481" s="13"/>
      <c r="F481" s="12"/>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0"/>
      <c r="B482" s="13"/>
      <c r="C482" s="12"/>
      <c r="D482" s="10"/>
      <c r="E482" s="13"/>
      <c r="F482" s="12"/>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0"/>
      <c r="B483" s="13"/>
      <c r="C483" s="12"/>
      <c r="D483" s="10"/>
      <c r="E483" s="13"/>
      <c r="F483" s="12"/>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0"/>
      <c r="B484" s="13"/>
      <c r="C484" s="12"/>
      <c r="D484" s="10"/>
      <c r="E484" s="13"/>
      <c r="F484" s="12"/>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0"/>
      <c r="B485" s="13"/>
      <c r="C485" s="12"/>
      <c r="D485" s="10"/>
      <c r="E485" s="13"/>
      <c r="F485" s="12"/>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0"/>
      <c r="B486" s="13"/>
      <c r="C486" s="12"/>
      <c r="D486" s="10"/>
      <c r="E486" s="13"/>
      <c r="F486" s="12"/>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0"/>
      <c r="B487" s="13"/>
      <c r="C487" s="12"/>
      <c r="D487" s="10"/>
      <c r="E487" s="13"/>
      <c r="F487" s="12"/>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0"/>
      <c r="B488" s="13"/>
      <c r="C488" s="12"/>
      <c r="D488" s="10"/>
      <c r="E488" s="13"/>
      <c r="F488" s="12"/>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0"/>
      <c r="B489" s="13"/>
      <c r="C489" s="12"/>
      <c r="D489" s="10"/>
      <c r="E489" s="13"/>
      <c r="F489" s="12"/>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0"/>
      <c r="B490" s="13"/>
      <c r="C490" s="12"/>
      <c r="D490" s="10"/>
      <c r="E490" s="13"/>
      <c r="F490" s="12"/>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0"/>
      <c r="B491" s="13"/>
      <c r="C491" s="12"/>
      <c r="D491" s="10"/>
      <c r="E491" s="13"/>
      <c r="F491" s="12"/>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0"/>
      <c r="B492" s="13"/>
      <c r="C492" s="12"/>
      <c r="D492" s="10"/>
      <c r="E492" s="13"/>
      <c r="F492" s="12"/>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0"/>
      <c r="B493" s="13"/>
      <c r="C493" s="12"/>
      <c r="D493" s="10"/>
      <c r="E493" s="13"/>
      <c r="F493" s="12"/>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0"/>
      <c r="B494" s="13"/>
      <c r="C494" s="12"/>
      <c r="D494" s="10"/>
      <c r="E494" s="13"/>
      <c r="F494" s="12"/>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0"/>
      <c r="B495" s="13"/>
      <c r="C495" s="12"/>
      <c r="D495" s="10"/>
      <c r="E495" s="13"/>
      <c r="F495" s="12"/>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0"/>
      <c r="B496" s="13"/>
      <c r="C496" s="12"/>
      <c r="D496" s="10"/>
      <c r="E496" s="13"/>
      <c r="F496" s="12"/>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0"/>
      <c r="B497" s="13"/>
      <c r="C497" s="12"/>
      <c r="D497" s="10"/>
      <c r="E497" s="13"/>
      <c r="F497" s="12"/>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0"/>
      <c r="B498" s="13"/>
      <c r="C498" s="12"/>
      <c r="D498" s="10"/>
      <c r="E498" s="13"/>
      <c r="F498" s="12"/>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0"/>
      <c r="B499" s="13"/>
      <c r="C499" s="12"/>
      <c r="D499" s="10"/>
      <c r="E499" s="13"/>
      <c r="F499" s="12"/>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0"/>
      <c r="B500" s="13"/>
      <c r="C500" s="12"/>
      <c r="D500" s="10"/>
      <c r="E500" s="13"/>
      <c r="F500" s="12"/>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0"/>
      <c r="B501" s="13"/>
      <c r="C501" s="12"/>
      <c r="D501" s="10"/>
      <c r="E501" s="13"/>
      <c r="F501" s="12"/>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0"/>
      <c r="B502" s="13"/>
      <c r="C502" s="12"/>
      <c r="D502" s="10"/>
      <c r="E502" s="13"/>
      <c r="F502" s="12"/>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0"/>
      <c r="B503" s="13"/>
      <c r="C503" s="12"/>
      <c r="D503" s="10"/>
      <c r="E503" s="13"/>
      <c r="F503" s="12"/>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0"/>
      <c r="B504" s="13"/>
      <c r="C504" s="12"/>
      <c r="D504" s="10"/>
      <c r="E504" s="13"/>
      <c r="F504" s="12"/>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0"/>
      <c r="B505" s="13"/>
      <c r="C505" s="12"/>
      <c r="D505" s="10"/>
      <c r="E505" s="13"/>
      <c r="F505" s="12"/>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0"/>
      <c r="B506" s="13"/>
      <c r="C506" s="12"/>
      <c r="D506" s="10"/>
      <c r="E506" s="13"/>
      <c r="F506" s="12"/>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0"/>
      <c r="B507" s="13"/>
      <c r="C507" s="12"/>
      <c r="D507" s="10"/>
      <c r="E507" s="13"/>
      <c r="F507" s="12"/>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0"/>
      <c r="B508" s="13"/>
      <c r="C508" s="12"/>
      <c r="D508" s="10"/>
      <c r="E508" s="13"/>
      <c r="F508" s="12"/>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0"/>
      <c r="B509" s="13"/>
      <c r="C509" s="12"/>
      <c r="D509" s="10"/>
      <c r="E509" s="13"/>
      <c r="F509" s="12"/>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0"/>
      <c r="B510" s="13"/>
      <c r="C510" s="12"/>
      <c r="D510" s="10"/>
      <c r="E510" s="13"/>
      <c r="F510" s="12"/>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0"/>
      <c r="B511" s="13"/>
      <c r="C511" s="12"/>
      <c r="D511" s="10"/>
      <c r="E511" s="13"/>
      <c r="F511" s="12"/>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0"/>
      <c r="B512" s="13"/>
      <c r="C512" s="12"/>
      <c r="D512" s="10"/>
      <c r="E512" s="13"/>
      <c r="F512" s="12"/>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0"/>
      <c r="B513" s="13"/>
      <c r="C513" s="12"/>
      <c r="D513" s="10"/>
      <c r="E513" s="13"/>
      <c r="F513" s="12"/>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0"/>
      <c r="B514" s="13"/>
      <c r="C514" s="12"/>
      <c r="D514" s="10"/>
      <c r="E514" s="13"/>
      <c r="F514" s="12"/>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0"/>
      <c r="B515" s="13"/>
      <c r="C515" s="12"/>
      <c r="D515" s="10"/>
      <c r="E515" s="13"/>
      <c r="F515" s="12"/>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0"/>
      <c r="B516" s="13"/>
      <c r="C516" s="12"/>
      <c r="D516" s="10"/>
      <c r="E516" s="13"/>
      <c r="F516" s="12"/>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0"/>
      <c r="B517" s="13"/>
      <c r="C517" s="12"/>
      <c r="D517" s="10"/>
      <c r="E517" s="13"/>
      <c r="F517" s="12"/>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0"/>
      <c r="B518" s="13"/>
      <c r="C518" s="12"/>
      <c r="D518" s="10"/>
      <c r="E518" s="13"/>
      <c r="F518" s="12"/>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0"/>
      <c r="B519" s="13"/>
      <c r="C519" s="12"/>
      <c r="D519" s="10"/>
      <c r="E519" s="13"/>
      <c r="F519" s="12"/>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0"/>
      <c r="B520" s="13"/>
      <c r="C520" s="12"/>
      <c r="D520" s="10"/>
      <c r="E520" s="13"/>
      <c r="F520" s="12"/>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0"/>
      <c r="B521" s="13"/>
      <c r="C521" s="12"/>
      <c r="D521" s="10"/>
      <c r="E521" s="13"/>
      <c r="F521" s="12"/>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0"/>
      <c r="B522" s="13"/>
      <c r="C522" s="12"/>
      <c r="D522" s="10"/>
      <c r="E522" s="13"/>
      <c r="F522" s="12"/>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0"/>
      <c r="B523" s="13"/>
      <c r="C523" s="12"/>
      <c r="D523" s="10"/>
      <c r="E523" s="13"/>
      <c r="F523" s="12"/>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0"/>
      <c r="B524" s="13"/>
      <c r="C524" s="12"/>
      <c r="D524" s="10"/>
      <c r="E524" s="13"/>
      <c r="F524" s="12"/>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0"/>
      <c r="B525" s="13"/>
      <c r="C525" s="12"/>
      <c r="D525" s="10"/>
      <c r="E525" s="13"/>
      <c r="F525" s="12"/>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0"/>
      <c r="B526" s="13"/>
      <c r="C526" s="12"/>
      <c r="D526" s="10"/>
      <c r="E526" s="13"/>
      <c r="F526" s="12"/>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0"/>
      <c r="B527" s="13"/>
      <c r="C527" s="12"/>
      <c r="D527" s="10"/>
      <c r="E527" s="13"/>
      <c r="F527" s="12"/>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0"/>
      <c r="B528" s="13"/>
      <c r="C528" s="12"/>
      <c r="D528" s="10"/>
      <c r="E528" s="13"/>
      <c r="F528" s="12"/>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0"/>
      <c r="B529" s="13"/>
      <c r="C529" s="12"/>
      <c r="D529" s="10"/>
      <c r="E529" s="13"/>
      <c r="F529" s="12"/>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0"/>
      <c r="B530" s="13"/>
      <c r="C530" s="12"/>
      <c r="D530" s="10"/>
      <c r="E530" s="13"/>
      <c r="F530" s="12"/>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0"/>
      <c r="B531" s="13"/>
      <c r="C531" s="12"/>
      <c r="D531" s="10"/>
      <c r="E531" s="13"/>
      <c r="F531" s="12"/>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0"/>
      <c r="B532" s="13"/>
      <c r="C532" s="12"/>
      <c r="D532" s="10"/>
      <c r="E532" s="13"/>
      <c r="F532" s="12"/>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0"/>
      <c r="B533" s="13"/>
      <c r="C533" s="12"/>
      <c r="D533" s="10"/>
      <c r="E533" s="13"/>
      <c r="F533" s="12"/>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0"/>
      <c r="B534" s="13"/>
      <c r="C534" s="12"/>
      <c r="D534" s="10"/>
      <c r="E534" s="13"/>
      <c r="F534" s="12"/>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0"/>
      <c r="B535" s="13"/>
      <c r="C535" s="12"/>
      <c r="D535" s="10"/>
      <c r="E535" s="13"/>
      <c r="F535" s="12"/>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0"/>
      <c r="B536" s="13"/>
      <c r="C536" s="12"/>
      <c r="D536" s="10"/>
      <c r="E536" s="13"/>
      <c r="F536" s="12"/>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0"/>
      <c r="B537" s="13"/>
      <c r="C537" s="12"/>
      <c r="D537" s="10"/>
      <c r="E537" s="13"/>
      <c r="F537" s="12"/>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0"/>
      <c r="B538" s="13"/>
      <c r="C538" s="12"/>
      <c r="D538" s="10"/>
      <c r="E538" s="13"/>
      <c r="F538" s="12"/>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0"/>
      <c r="B539" s="13"/>
      <c r="C539" s="12"/>
      <c r="D539" s="10"/>
      <c r="E539" s="13"/>
      <c r="F539" s="12"/>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0"/>
      <c r="B540" s="13"/>
      <c r="C540" s="12"/>
      <c r="D540" s="10"/>
      <c r="E540" s="13"/>
      <c r="F540" s="12"/>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0"/>
      <c r="B541" s="13"/>
      <c r="C541" s="12"/>
      <c r="D541" s="10"/>
      <c r="E541" s="13"/>
      <c r="F541" s="12"/>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0"/>
      <c r="B542" s="13"/>
      <c r="C542" s="12"/>
      <c r="D542" s="10"/>
      <c r="E542" s="13"/>
      <c r="F542" s="12"/>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0"/>
      <c r="B543" s="13"/>
      <c r="C543" s="12"/>
      <c r="D543" s="10"/>
      <c r="E543" s="13"/>
      <c r="F543" s="12"/>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0"/>
      <c r="B544" s="13"/>
      <c r="C544" s="12"/>
      <c r="D544" s="10"/>
      <c r="E544" s="13"/>
      <c r="F544" s="12"/>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0"/>
      <c r="B545" s="13"/>
      <c r="C545" s="12"/>
      <c r="D545" s="10"/>
      <c r="E545" s="13"/>
      <c r="F545" s="12"/>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0"/>
      <c r="B546" s="13"/>
      <c r="C546" s="12"/>
      <c r="D546" s="10"/>
      <c r="E546" s="13"/>
      <c r="F546" s="12"/>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0"/>
      <c r="B547" s="13"/>
      <c r="C547" s="12"/>
      <c r="D547" s="10"/>
      <c r="E547" s="13"/>
      <c r="F547" s="12"/>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0"/>
      <c r="B548" s="13"/>
      <c r="C548" s="12"/>
      <c r="D548" s="10"/>
      <c r="E548" s="13"/>
      <c r="F548" s="12"/>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0"/>
      <c r="B549" s="13"/>
      <c r="C549" s="12"/>
      <c r="D549" s="10"/>
      <c r="E549" s="13"/>
      <c r="F549" s="12"/>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0"/>
      <c r="B550" s="13"/>
      <c r="C550" s="12"/>
      <c r="D550" s="10"/>
      <c r="E550" s="13"/>
      <c r="F550" s="12"/>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0"/>
      <c r="B551" s="13"/>
      <c r="C551" s="12"/>
      <c r="D551" s="10"/>
      <c r="E551" s="13"/>
      <c r="F551" s="12"/>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0"/>
      <c r="B552" s="13"/>
      <c r="C552" s="12"/>
      <c r="D552" s="10"/>
      <c r="E552" s="13"/>
      <c r="F552" s="12"/>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0"/>
      <c r="B553" s="13"/>
      <c r="C553" s="12"/>
      <c r="D553" s="10"/>
      <c r="E553" s="13"/>
      <c r="F553" s="12"/>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0"/>
      <c r="B554" s="13"/>
      <c r="C554" s="12"/>
      <c r="D554" s="10"/>
      <c r="E554" s="13"/>
      <c r="F554" s="12"/>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0"/>
      <c r="B555" s="13"/>
      <c r="C555" s="12"/>
      <c r="D555" s="10"/>
      <c r="E555" s="13"/>
      <c r="F555" s="12"/>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0"/>
      <c r="B556" s="13"/>
      <c r="C556" s="12"/>
      <c r="D556" s="10"/>
      <c r="E556" s="13"/>
      <c r="F556" s="12"/>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0"/>
      <c r="B557" s="13"/>
      <c r="C557" s="12"/>
      <c r="D557" s="10"/>
      <c r="E557" s="13"/>
      <c r="F557" s="12"/>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0"/>
      <c r="B558" s="13"/>
      <c r="C558" s="12"/>
      <c r="D558" s="10"/>
      <c r="E558" s="13"/>
      <c r="F558" s="12"/>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0"/>
      <c r="B559" s="13"/>
      <c r="C559" s="12"/>
      <c r="D559" s="10"/>
      <c r="E559" s="13"/>
      <c r="F559" s="12"/>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0"/>
      <c r="B560" s="13"/>
      <c r="C560" s="12"/>
      <c r="D560" s="10"/>
      <c r="E560" s="13"/>
      <c r="F560" s="12"/>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0"/>
      <c r="B561" s="13"/>
      <c r="C561" s="12"/>
      <c r="D561" s="10"/>
      <c r="E561" s="13"/>
      <c r="F561" s="12"/>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0"/>
      <c r="B562" s="13"/>
      <c r="C562" s="12"/>
      <c r="D562" s="10"/>
      <c r="E562" s="13"/>
      <c r="F562" s="12"/>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0"/>
      <c r="B563" s="13"/>
      <c r="C563" s="12"/>
      <c r="D563" s="10"/>
      <c r="E563" s="13"/>
      <c r="F563" s="12"/>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0"/>
      <c r="B564" s="13"/>
      <c r="C564" s="12"/>
      <c r="D564" s="10"/>
      <c r="E564" s="13"/>
      <c r="F564" s="12"/>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0"/>
      <c r="B565" s="13"/>
      <c r="C565" s="12"/>
      <c r="D565" s="10"/>
      <c r="E565" s="13"/>
      <c r="F565" s="12"/>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0"/>
      <c r="B566" s="13"/>
      <c r="C566" s="12"/>
      <c r="D566" s="10"/>
      <c r="E566" s="13"/>
      <c r="F566" s="12"/>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0"/>
      <c r="B567" s="13"/>
      <c r="C567" s="12"/>
      <c r="D567" s="10"/>
      <c r="E567" s="13"/>
      <c r="F567" s="12"/>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0"/>
      <c r="B568" s="13"/>
      <c r="C568" s="12"/>
      <c r="D568" s="10"/>
      <c r="E568" s="13"/>
      <c r="F568" s="12"/>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0"/>
      <c r="B569" s="13"/>
      <c r="C569" s="12"/>
      <c r="D569" s="10"/>
      <c r="E569" s="13"/>
      <c r="F569" s="12"/>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0"/>
      <c r="B570" s="13"/>
      <c r="C570" s="12"/>
      <c r="D570" s="10"/>
      <c r="E570" s="13"/>
      <c r="F570" s="12"/>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0"/>
      <c r="B571" s="13"/>
      <c r="C571" s="12"/>
      <c r="D571" s="10"/>
      <c r="E571" s="13"/>
      <c r="F571" s="12"/>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0"/>
      <c r="B572" s="13"/>
      <c r="C572" s="12"/>
      <c r="D572" s="10"/>
      <c r="E572" s="13"/>
      <c r="F572" s="12"/>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0"/>
      <c r="B573" s="13"/>
      <c r="C573" s="12"/>
      <c r="D573" s="10"/>
      <c r="E573" s="13"/>
      <c r="F573" s="12"/>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0"/>
      <c r="B574" s="13"/>
      <c r="C574" s="12"/>
      <c r="D574" s="10"/>
      <c r="E574" s="13"/>
      <c r="F574" s="12"/>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0"/>
      <c r="B575" s="13"/>
      <c r="C575" s="12"/>
      <c r="D575" s="10"/>
      <c r="E575" s="13"/>
      <c r="F575" s="12"/>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0"/>
      <c r="B576" s="13"/>
      <c r="C576" s="12"/>
      <c r="D576" s="10"/>
      <c r="E576" s="13"/>
      <c r="F576" s="12"/>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0"/>
      <c r="B577" s="13"/>
      <c r="C577" s="12"/>
      <c r="D577" s="10"/>
      <c r="E577" s="13"/>
      <c r="F577" s="12"/>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0"/>
      <c r="B578" s="13"/>
      <c r="C578" s="12"/>
      <c r="D578" s="10"/>
      <c r="E578" s="13"/>
      <c r="F578" s="12"/>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0"/>
      <c r="B579" s="13"/>
      <c r="C579" s="12"/>
      <c r="D579" s="10"/>
      <c r="E579" s="13"/>
      <c r="F579" s="12"/>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0"/>
      <c r="B580" s="13"/>
      <c r="C580" s="12"/>
      <c r="D580" s="10"/>
      <c r="E580" s="13"/>
      <c r="F580" s="12"/>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0"/>
      <c r="B581" s="13"/>
      <c r="C581" s="12"/>
      <c r="D581" s="10"/>
      <c r="E581" s="13"/>
      <c r="F581" s="12"/>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0"/>
      <c r="B582" s="13"/>
      <c r="C582" s="12"/>
      <c r="D582" s="10"/>
      <c r="E582" s="13"/>
      <c r="F582" s="12"/>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0"/>
      <c r="B583" s="13"/>
      <c r="C583" s="12"/>
      <c r="D583" s="10"/>
      <c r="E583" s="13"/>
      <c r="F583" s="12"/>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0"/>
      <c r="B584" s="13"/>
      <c r="C584" s="12"/>
      <c r="D584" s="10"/>
      <c r="E584" s="13"/>
      <c r="F584" s="12"/>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0"/>
      <c r="B585" s="13"/>
      <c r="C585" s="12"/>
      <c r="D585" s="10"/>
      <c r="E585" s="13"/>
      <c r="F585" s="12"/>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0"/>
      <c r="B586" s="13"/>
      <c r="C586" s="12"/>
      <c r="D586" s="10"/>
      <c r="E586" s="13"/>
      <c r="F586" s="12"/>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0"/>
      <c r="B587" s="13"/>
      <c r="C587" s="12"/>
      <c r="D587" s="10"/>
      <c r="E587" s="13"/>
      <c r="F587" s="12"/>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0"/>
      <c r="B588" s="13"/>
      <c r="C588" s="12"/>
      <c r="D588" s="10"/>
      <c r="E588" s="13"/>
      <c r="F588" s="12"/>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0"/>
      <c r="B589" s="13"/>
      <c r="C589" s="12"/>
      <c r="D589" s="10"/>
      <c r="E589" s="13"/>
      <c r="F589" s="12"/>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0"/>
      <c r="B590" s="13"/>
      <c r="C590" s="12"/>
      <c r="D590" s="10"/>
      <c r="E590" s="13"/>
      <c r="F590" s="12"/>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0"/>
      <c r="B591" s="13"/>
      <c r="C591" s="12"/>
      <c r="D591" s="10"/>
      <c r="E591" s="13"/>
      <c r="F591" s="12"/>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0"/>
      <c r="B592" s="13"/>
      <c r="C592" s="12"/>
      <c r="D592" s="10"/>
      <c r="E592" s="13"/>
      <c r="F592" s="12"/>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0"/>
      <c r="B593" s="13"/>
      <c r="C593" s="12"/>
      <c r="D593" s="10"/>
      <c r="E593" s="13"/>
      <c r="F593" s="12"/>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0"/>
      <c r="B594" s="13"/>
      <c r="C594" s="12"/>
      <c r="D594" s="10"/>
      <c r="E594" s="13"/>
      <c r="F594" s="12"/>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0"/>
      <c r="B595" s="13"/>
      <c r="C595" s="12"/>
      <c r="D595" s="10"/>
      <c r="E595" s="13"/>
      <c r="F595" s="12"/>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0"/>
      <c r="B596" s="13"/>
      <c r="C596" s="12"/>
      <c r="D596" s="10"/>
      <c r="E596" s="13"/>
      <c r="F596" s="12"/>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0"/>
      <c r="B597" s="13"/>
      <c r="C597" s="12"/>
      <c r="D597" s="10"/>
      <c r="E597" s="13"/>
      <c r="F597" s="12"/>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0"/>
      <c r="B598" s="13"/>
      <c r="C598" s="12"/>
      <c r="D598" s="10"/>
      <c r="E598" s="13"/>
      <c r="F598" s="12"/>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0"/>
      <c r="B599" s="13"/>
      <c r="C599" s="12"/>
      <c r="D599" s="10"/>
      <c r="E599" s="13"/>
      <c r="F599" s="12"/>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0"/>
      <c r="B600" s="13"/>
      <c r="C600" s="12"/>
      <c r="D600" s="10"/>
      <c r="E600" s="13"/>
      <c r="F600" s="12"/>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0"/>
      <c r="B601" s="13"/>
      <c r="C601" s="12"/>
      <c r="D601" s="10"/>
      <c r="E601" s="13"/>
      <c r="F601" s="12"/>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0"/>
      <c r="B602" s="13"/>
      <c r="C602" s="12"/>
      <c r="D602" s="10"/>
      <c r="E602" s="13"/>
      <c r="F602" s="12"/>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0"/>
      <c r="B603" s="13"/>
      <c r="C603" s="12"/>
      <c r="D603" s="10"/>
      <c r="E603" s="13"/>
      <c r="F603" s="12"/>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0"/>
      <c r="B604" s="13"/>
      <c r="C604" s="12"/>
      <c r="D604" s="10"/>
      <c r="E604" s="13"/>
      <c r="F604" s="12"/>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0"/>
      <c r="B605" s="13"/>
      <c r="C605" s="12"/>
      <c r="D605" s="10"/>
      <c r="E605" s="13"/>
      <c r="F605" s="12"/>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0"/>
      <c r="B606" s="13"/>
      <c r="C606" s="12"/>
      <c r="D606" s="10"/>
      <c r="E606" s="13"/>
      <c r="F606" s="12"/>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0"/>
      <c r="B607" s="13"/>
      <c r="C607" s="12"/>
      <c r="D607" s="10"/>
      <c r="E607" s="13"/>
      <c r="F607" s="12"/>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0"/>
      <c r="B608" s="13"/>
      <c r="C608" s="12"/>
      <c r="D608" s="10"/>
      <c r="E608" s="13"/>
      <c r="F608" s="12"/>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0"/>
      <c r="B609" s="13"/>
      <c r="C609" s="12"/>
      <c r="D609" s="10"/>
      <c r="E609" s="13"/>
      <c r="F609" s="12"/>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0"/>
      <c r="B610" s="13"/>
      <c r="C610" s="12"/>
      <c r="D610" s="10"/>
      <c r="E610" s="13"/>
      <c r="F610" s="12"/>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0"/>
      <c r="B611" s="13"/>
      <c r="C611" s="12"/>
      <c r="D611" s="10"/>
      <c r="E611" s="13"/>
      <c r="F611" s="12"/>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0"/>
      <c r="B612" s="13"/>
      <c r="C612" s="12"/>
      <c r="D612" s="10"/>
      <c r="E612" s="13"/>
      <c r="F612" s="12"/>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0"/>
      <c r="B613" s="13"/>
      <c r="C613" s="12"/>
      <c r="D613" s="10"/>
      <c r="E613" s="13"/>
      <c r="F613" s="12"/>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0"/>
      <c r="B614" s="13"/>
      <c r="C614" s="12"/>
      <c r="D614" s="10"/>
      <c r="E614" s="13"/>
      <c r="F614" s="12"/>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0"/>
      <c r="B615" s="13"/>
      <c r="C615" s="12"/>
      <c r="D615" s="10"/>
      <c r="E615" s="13"/>
      <c r="F615" s="12"/>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0"/>
      <c r="B616" s="13"/>
      <c r="C616" s="12"/>
      <c r="D616" s="10"/>
      <c r="E616" s="13"/>
      <c r="F616" s="12"/>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0"/>
      <c r="B617" s="13"/>
      <c r="C617" s="12"/>
      <c r="D617" s="10"/>
      <c r="E617" s="13"/>
      <c r="F617" s="12"/>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0"/>
      <c r="B618" s="13"/>
      <c r="C618" s="12"/>
      <c r="D618" s="10"/>
      <c r="E618" s="13"/>
      <c r="F618" s="12"/>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0"/>
      <c r="B619" s="13"/>
      <c r="C619" s="12"/>
      <c r="D619" s="10"/>
      <c r="E619" s="13"/>
      <c r="F619" s="12"/>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0"/>
      <c r="B620" s="13"/>
      <c r="C620" s="12"/>
      <c r="D620" s="10"/>
      <c r="E620" s="13"/>
      <c r="F620" s="12"/>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0"/>
      <c r="B621" s="13"/>
      <c r="C621" s="12"/>
      <c r="D621" s="10"/>
      <c r="E621" s="13"/>
      <c r="F621" s="12"/>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0"/>
      <c r="B622" s="13"/>
      <c r="C622" s="12"/>
      <c r="D622" s="10"/>
      <c r="E622" s="13"/>
      <c r="F622" s="12"/>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0"/>
      <c r="B623" s="13"/>
      <c r="C623" s="12"/>
      <c r="D623" s="10"/>
      <c r="E623" s="13"/>
      <c r="F623" s="12"/>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0"/>
      <c r="B624" s="13"/>
      <c r="C624" s="12"/>
      <c r="D624" s="10"/>
      <c r="E624" s="13"/>
      <c r="F624" s="12"/>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0"/>
      <c r="B625" s="13"/>
      <c r="C625" s="12"/>
      <c r="D625" s="10"/>
      <c r="E625" s="13"/>
      <c r="F625" s="12"/>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0"/>
      <c r="B626" s="13"/>
      <c r="C626" s="12"/>
      <c r="D626" s="10"/>
      <c r="E626" s="13"/>
      <c r="F626" s="12"/>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0"/>
      <c r="B627" s="13"/>
      <c r="C627" s="12"/>
      <c r="D627" s="10"/>
      <c r="E627" s="13"/>
      <c r="F627" s="12"/>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0"/>
      <c r="B628" s="13"/>
      <c r="C628" s="12"/>
      <c r="D628" s="10"/>
      <c r="E628" s="13"/>
      <c r="F628" s="12"/>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0"/>
      <c r="B629" s="13"/>
      <c r="C629" s="12"/>
      <c r="D629" s="10"/>
      <c r="E629" s="13"/>
      <c r="F629" s="12"/>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0"/>
      <c r="B630" s="13"/>
      <c r="C630" s="12"/>
      <c r="D630" s="10"/>
      <c r="E630" s="13"/>
      <c r="F630" s="12"/>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0"/>
      <c r="B631" s="13"/>
      <c r="C631" s="12"/>
      <c r="D631" s="10"/>
      <c r="E631" s="13"/>
      <c r="F631" s="12"/>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0"/>
      <c r="B632" s="13"/>
      <c r="C632" s="12"/>
      <c r="D632" s="10"/>
      <c r="E632" s="13"/>
      <c r="F632" s="12"/>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0"/>
      <c r="B633" s="13"/>
      <c r="C633" s="12"/>
      <c r="D633" s="10"/>
      <c r="E633" s="13"/>
      <c r="F633" s="12"/>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0"/>
      <c r="B634" s="13"/>
      <c r="C634" s="12"/>
      <c r="D634" s="10"/>
      <c r="E634" s="13"/>
      <c r="F634" s="12"/>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0"/>
      <c r="B635" s="13"/>
      <c r="C635" s="12"/>
      <c r="D635" s="10"/>
      <c r="E635" s="13"/>
      <c r="F635" s="12"/>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0"/>
      <c r="B636" s="13"/>
      <c r="C636" s="12"/>
      <c r="D636" s="10"/>
      <c r="E636" s="13"/>
      <c r="F636" s="12"/>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0"/>
      <c r="B637" s="13"/>
      <c r="C637" s="12"/>
      <c r="D637" s="10"/>
      <c r="E637" s="13"/>
      <c r="F637" s="12"/>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0"/>
      <c r="B638" s="13"/>
      <c r="C638" s="12"/>
      <c r="D638" s="10"/>
      <c r="E638" s="13"/>
      <c r="F638" s="12"/>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0"/>
      <c r="B639" s="13"/>
      <c r="C639" s="12"/>
      <c r="D639" s="10"/>
      <c r="E639" s="13"/>
      <c r="F639" s="12"/>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0"/>
      <c r="B640" s="13"/>
      <c r="C640" s="12"/>
      <c r="D640" s="10"/>
      <c r="E640" s="13"/>
      <c r="F640" s="12"/>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0"/>
      <c r="B641" s="13"/>
      <c r="C641" s="12"/>
      <c r="D641" s="10"/>
      <c r="E641" s="13"/>
      <c r="F641" s="12"/>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0"/>
      <c r="B642" s="13"/>
      <c r="C642" s="12"/>
      <c r="D642" s="10"/>
      <c r="E642" s="13"/>
      <c r="F642" s="12"/>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0"/>
      <c r="B643" s="13"/>
      <c r="C643" s="12"/>
      <c r="D643" s="10"/>
      <c r="E643" s="13"/>
      <c r="F643" s="12"/>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0"/>
      <c r="B644" s="13"/>
      <c r="C644" s="12"/>
      <c r="D644" s="10"/>
      <c r="E644" s="13"/>
      <c r="F644" s="12"/>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0"/>
      <c r="B645" s="13"/>
      <c r="C645" s="12"/>
      <c r="D645" s="10"/>
      <c r="E645" s="13"/>
      <c r="F645" s="12"/>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0"/>
      <c r="B646" s="13"/>
      <c r="C646" s="12"/>
      <c r="D646" s="10"/>
      <c r="E646" s="13"/>
      <c r="F646" s="12"/>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0"/>
      <c r="B647" s="13"/>
      <c r="C647" s="12"/>
      <c r="D647" s="10"/>
      <c r="E647" s="13"/>
      <c r="F647" s="12"/>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0"/>
      <c r="B648" s="13"/>
      <c r="C648" s="12"/>
      <c r="D648" s="10"/>
      <c r="E648" s="13"/>
      <c r="F648" s="12"/>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0"/>
      <c r="B649" s="13"/>
      <c r="C649" s="12"/>
      <c r="D649" s="10"/>
      <c r="E649" s="13"/>
      <c r="F649" s="12"/>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0"/>
      <c r="B650" s="13"/>
      <c r="C650" s="12"/>
      <c r="D650" s="10"/>
      <c r="E650" s="13"/>
      <c r="F650" s="12"/>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0"/>
      <c r="B651" s="13"/>
      <c r="C651" s="12"/>
      <c r="D651" s="10"/>
      <c r="E651" s="13"/>
      <c r="F651" s="12"/>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0"/>
      <c r="B652" s="13"/>
      <c r="C652" s="12"/>
      <c r="D652" s="10"/>
      <c r="E652" s="13"/>
      <c r="F652" s="12"/>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0"/>
      <c r="B653" s="13"/>
      <c r="C653" s="12"/>
      <c r="D653" s="10"/>
      <c r="E653" s="13"/>
      <c r="F653" s="12"/>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0"/>
      <c r="B654" s="13"/>
      <c r="C654" s="12"/>
      <c r="D654" s="10"/>
      <c r="E654" s="13"/>
      <c r="F654" s="12"/>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0"/>
      <c r="B655" s="13"/>
      <c r="C655" s="12"/>
      <c r="D655" s="10"/>
      <c r="E655" s="13"/>
      <c r="F655" s="12"/>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0"/>
      <c r="B656" s="13"/>
      <c r="C656" s="12"/>
      <c r="D656" s="10"/>
      <c r="E656" s="13"/>
      <c r="F656" s="12"/>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0"/>
      <c r="B657" s="13"/>
      <c r="C657" s="12"/>
      <c r="D657" s="10"/>
      <c r="E657" s="13"/>
      <c r="F657" s="12"/>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0"/>
      <c r="B658" s="13"/>
      <c r="C658" s="12"/>
      <c r="D658" s="10"/>
      <c r="E658" s="13"/>
      <c r="F658" s="12"/>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0"/>
      <c r="B659" s="13"/>
      <c r="C659" s="12"/>
      <c r="D659" s="10"/>
      <c r="E659" s="13"/>
      <c r="F659" s="12"/>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0"/>
      <c r="B660" s="13"/>
      <c r="C660" s="12"/>
      <c r="D660" s="10"/>
      <c r="E660" s="13"/>
      <c r="F660" s="12"/>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0"/>
      <c r="B661" s="13"/>
      <c r="C661" s="12"/>
      <c r="D661" s="10"/>
      <c r="E661" s="13"/>
      <c r="F661" s="12"/>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0"/>
      <c r="B662" s="13"/>
      <c r="C662" s="12"/>
      <c r="D662" s="10"/>
      <c r="E662" s="13"/>
      <c r="F662" s="12"/>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0"/>
      <c r="B663" s="13"/>
      <c r="C663" s="12"/>
      <c r="D663" s="10"/>
      <c r="E663" s="13"/>
      <c r="F663" s="12"/>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0"/>
      <c r="B664" s="13"/>
      <c r="C664" s="12"/>
      <c r="D664" s="10"/>
      <c r="E664" s="13"/>
      <c r="F664" s="12"/>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0"/>
      <c r="B665" s="13"/>
      <c r="C665" s="12"/>
      <c r="D665" s="10"/>
      <c r="E665" s="13"/>
      <c r="F665" s="12"/>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0"/>
      <c r="B666" s="13"/>
      <c r="C666" s="12"/>
      <c r="D666" s="10"/>
      <c r="E666" s="13"/>
      <c r="F666" s="12"/>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0"/>
      <c r="B667" s="13"/>
      <c r="C667" s="12"/>
      <c r="D667" s="10"/>
      <c r="E667" s="13"/>
      <c r="F667" s="12"/>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0"/>
      <c r="B668" s="13"/>
      <c r="C668" s="12"/>
      <c r="D668" s="10"/>
      <c r="E668" s="13"/>
      <c r="F668" s="12"/>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0"/>
      <c r="B669" s="13"/>
      <c r="C669" s="12"/>
      <c r="D669" s="10"/>
      <c r="E669" s="13"/>
      <c r="F669" s="12"/>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0"/>
      <c r="B670" s="13"/>
      <c r="C670" s="12"/>
      <c r="D670" s="10"/>
      <c r="E670" s="13"/>
      <c r="F670" s="12"/>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0"/>
      <c r="B671" s="13"/>
      <c r="C671" s="12"/>
      <c r="D671" s="10"/>
      <c r="E671" s="13"/>
      <c r="F671" s="12"/>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0"/>
      <c r="B672" s="13"/>
      <c r="C672" s="12"/>
      <c r="D672" s="10"/>
      <c r="E672" s="13"/>
      <c r="F672" s="12"/>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0"/>
      <c r="B673" s="13"/>
      <c r="C673" s="12"/>
      <c r="D673" s="10"/>
      <c r="E673" s="13"/>
      <c r="F673" s="12"/>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0"/>
      <c r="B674" s="13"/>
      <c r="C674" s="12"/>
      <c r="D674" s="10"/>
      <c r="E674" s="13"/>
      <c r="F674" s="12"/>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0"/>
      <c r="B675" s="13"/>
      <c r="C675" s="12"/>
      <c r="D675" s="10"/>
      <c r="E675" s="13"/>
      <c r="F675" s="12"/>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0"/>
      <c r="B676" s="13"/>
      <c r="C676" s="12"/>
      <c r="D676" s="10"/>
      <c r="E676" s="13"/>
      <c r="F676" s="12"/>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0"/>
      <c r="B677" s="13"/>
      <c r="C677" s="12"/>
      <c r="D677" s="10"/>
      <c r="E677" s="13"/>
      <c r="F677" s="12"/>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0"/>
      <c r="B678" s="13"/>
      <c r="C678" s="12"/>
      <c r="D678" s="10"/>
      <c r="E678" s="13"/>
      <c r="F678" s="12"/>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0"/>
      <c r="B679" s="13"/>
      <c r="C679" s="12"/>
      <c r="D679" s="10"/>
      <c r="E679" s="13"/>
      <c r="F679" s="12"/>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0"/>
      <c r="B680" s="13"/>
      <c r="C680" s="12"/>
      <c r="D680" s="10"/>
      <c r="E680" s="13"/>
      <c r="F680" s="12"/>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0"/>
      <c r="B681" s="13"/>
      <c r="C681" s="12"/>
      <c r="D681" s="10"/>
      <c r="E681" s="13"/>
      <c r="F681" s="12"/>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0"/>
      <c r="B682" s="13"/>
      <c r="C682" s="12"/>
      <c r="D682" s="10"/>
      <c r="E682" s="13"/>
      <c r="F682" s="12"/>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0"/>
      <c r="B683" s="13"/>
      <c r="C683" s="12"/>
      <c r="D683" s="10"/>
      <c r="E683" s="13"/>
      <c r="F683" s="12"/>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0"/>
      <c r="B684" s="13"/>
      <c r="C684" s="12"/>
      <c r="D684" s="10"/>
      <c r="E684" s="13"/>
      <c r="F684" s="12"/>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0"/>
      <c r="B685" s="13"/>
      <c r="C685" s="12"/>
      <c r="D685" s="10"/>
      <c r="E685" s="13"/>
      <c r="F685" s="12"/>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0"/>
      <c r="B686" s="13"/>
      <c r="C686" s="12"/>
      <c r="D686" s="10"/>
      <c r="E686" s="13"/>
      <c r="F686" s="12"/>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0"/>
      <c r="B687" s="13"/>
      <c r="C687" s="12"/>
      <c r="D687" s="10"/>
      <c r="E687" s="13"/>
      <c r="F687" s="12"/>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0"/>
      <c r="B688" s="13"/>
      <c r="C688" s="12"/>
      <c r="D688" s="10"/>
      <c r="E688" s="13"/>
      <c r="F688" s="12"/>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0"/>
      <c r="B689" s="13"/>
      <c r="C689" s="12"/>
      <c r="D689" s="10"/>
      <c r="E689" s="13"/>
      <c r="F689" s="12"/>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0"/>
      <c r="B690" s="13"/>
      <c r="C690" s="12"/>
      <c r="D690" s="10"/>
      <c r="E690" s="13"/>
      <c r="F690" s="12"/>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0"/>
      <c r="B691" s="13"/>
      <c r="C691" s="12"/>
      <c r="D691" s="10"/>
      <c r="E691" s="13"/>
      <c r="F691" s="12"/>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0"/>
      <c r="B692" s="13"/>
      <c r="C692" s="12"/>
      <c r="D692" s="10"/>
      <c r="E692" s="13"/>
      <c r="F692" s="12"/>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0"/>
      <c r="B693" s="13"/>
      <c r="C693" s="12"/>
      <c r="D693" s="10"/>
      <c r="E693" s="13"/>
      <c r="F693" s="12"/>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0"/>
      <c r="B694" s="13"/>
      <c r="C694" s="12"/>
      <c r="D694" s="10"/>
      <c r="E694" s="13"/>
      <c r="F694" s="12"/>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0"/>
      <c r="B695" s="13"/>
      <c r="C695" s="12"/>
      <c r="D695" s="10"/>
      <c r="E695" s="13"/>
      <c r="F695" s="12"/>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0"/>
      <c r="B696" s="13"/>
      <c r="C696" s="12"/>
      <c r="D696" s="10"/>
      <c r="E696" s="13"/>
      <c r="F696" s="12"/>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0"/>
      <c r="B697" s="13"/>
      <c r="C697" s="12"/>
      <c r="D697" s="10"/>
      <c r="E697" s="13"/>
      <c r="F697" s="12"/>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0"/>
      <c r="B698" s="13"/>
      <c r="C698" s="12"/>
      <c r="D698" s="10"/>
      <c r="E698" s="13"/>
      <c r="F698" s="12"/>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0"/>
      <c r="B699" s="13"/>
      <c r="C699" s="12"/>
      <c r="D699" s="10"/>
      <c r="E699" s="13"/>
      <c r="F699" s="12"/>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0"/>
      <c r="B700" s="13"/>
      <c r="C700" s="12"/>
      <c r="D700" s="10"/>
      <c r="E700" s="13"/>
      <c r="F700" s="12"/>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0"/>
      <c r="B701" s="13"/>
      <c r="C701" s="12"/>
      <c r="D701" s="10"/>
      <c r="E701" s="13"/>
      <c r="F701" s="12"/>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0"/>
      <c r="B702" s="13"/>
      <c r="C702" s="12"/>
      <c r="D702" s="10"/>
      <c r="E702" s="13"/>
      <c r="F702" s="12"/>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0"/>
      <c r="B703" s="13"/>
      <c r="C703" s="12"/>
      <c r="D703" s="10"/>
      <c r="E703" s="13"/>
      <c r="F703" s="12"/>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0"/>
      <c r="B704" s="13"/>
      <c r="C704" s="12"/>
      <c r="D704" s="10"/>
      <c r="E704" s="13"/>
      <c r="F704" s="12"/>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0"/>
      <c r="B705" s="13"/>
      <c r="C705" s="12"/>
      <c r="D705" s="10"/>
      <c r="E705" s="13"/>
      <c r="F705" s="12"/>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0"/>
      <c r="B706" s="13"/>
      <c r="C706" s="12"/>
      <c r="D706" s="10"/>
      <c r="E706" s="13"/>
      <c r="F706" s="12"/>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0"/>
      <c r="B707" s="13"/>
      <c r="C707" s="12"/>
      <c r="D707" s="10"/>
      <c r="E707" s="13"/>
      <c r="F707" s="12"/>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0"/>
      <c r="B708" s="13"/>
      <c r="C708" s="12"/>
      <c r="D708" s="10"/>
      <c r="E708" s="13"/>
      <c r="F708" s="12"/>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0"/>
      <c r="B709" s="13"/>
      <c r="C709" s="12"/>
      <c r="D709" s="10"/>
      <c r="E709" s="13"/>
      <c r="F709" s="12"/>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0"/>
      <c r="B710" s="13"/>
      <c r="C710" s="12"/>
      <c r="D710" s="10"/>
      <c r="E710" s="13"/>
      <c r="F710" s="12"/>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0"/>
      <c r="B711" s="13"/>
      <c r="C711" s="12"/>
      <c r="D711" s="10"/>
      <c r="E711" s="13"/>
      <c r="F711" s="12"/>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0"/>
      <c r="B712" s="13"/>
      <c r="C712" s="12"/>
      <c r="D712" s="10"/>
      <c r="E712" s="13"/>
      <c r="F712" s="12"/>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0"/>
      <c r="B713" s="13"/>
      <c r="C713" s="12"/>
      <c r="D713" s="10"/>
      <c r="E713" s="13"/>
      <c r="F713" s="12"/>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0"/>
      <c r="B714" s="13"/>
      <c r="C714" s="12"/>
      <c r="D714" s="10"/>
      <c r="E714" s="13"/>
      <c r="F714" s="12"/>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0"/>
      <c r="B715" s="13"/>
      <c r="C715" s="12"/>
      <c r="D715" s="10"/>
      <c r="E715" s="13"/>
      <c r="F715" s="12"/>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0"/>
      <c r="B716" s="13"/>
      <c r="C716" s="12"/>
      <c r="D716" s="10"/>
      <c r="E716" s="13"/>
      <c r="F716" s="12"/>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0"/>
      <c r="B717" s="13"/>
      <c r="C717" s="12"/>
      <c r="D717" s="10"/>
      <c r="E717" s="13"/>
      <c r="F717" s="12"/>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0"/>
      <c r="B718" s="13"/>
      <c r="C718" s="12"/>
      <c r="D718" s="10"/>
      <c r="E718" s="13"/>
      <c r="F718" s="12"/>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0"/>
      <c r="B719" s="13"/>
      <c r="C719" s="12"/>
      <c r="D719" s="10"/>
      <c r="E719" s="13"/>
      <c r="F719" s="12"/>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0"/>
      <c r="B720" s="13"/>
      <c r="C720" s="12"/>
      <c r="D720" s="10"/>
      <c r="E720" s="13"/>
      <c r="F720" s="12"/>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0"/>
      <c r="B721" s="13"/>
      <c r="C721" s="12"/>
      <c r="D721" s="10"/>
      <c r="E721" s="13"/>
      <c r="F721" s="12"/>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0"/>
      <c r="B722" s="13"/>
      <c r="C722" s="12"/>
      <c r="D722" s="10"/>
      <c r="E722" s="13"/>
      <c r="F722" s="12"/>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0"/>
      <c r="B723" s="13"/>
      <c r="C723" s="12"/>
      <c r="D723" s="10"/>
      <c r="E723" s="13"/>
      <c r="F723" s="12"/>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0"/>
      <c r="B724" s="13"/>
      <c r="C724" s="12"/>
      <c r="D724" s="10"/>
      <c r="E724" s="13"/>
      <c r="F724" s="12"/>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0"/>
      <c r="B725" s="13"/>
      <c r="C725" s="12"/>
      <c r="D725" s="10"/>
      <c r="E725" s="13"/>
      <c r="F725" s="12"/>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0"/>
      <c r="B726" s="13"/>
      <c r="C726" s="12"/>
      <c r="D726" s="10"/>
      <c r="E726" s="13"/>
      <c r="F726" s="12"/>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0"/>
      <c r="B727" s="13"/>
      <c r="C727" s="12"/>
      <c r="D727" s="10"/>
      <c r="E727" s="13"/>
      <c r="F727" s="12"/>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0"/>
      <c r="B728" s="13"/>
      <c r="C728" s="12"/>
      <c r="D728" s="10"/>
      <c r="E728" s="13"/>
      <c r="F728" s="12"/>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0"/>
      <c r="B729" s="13"/>
      <c r="C729" s="12"/>
      <c r="D729" s="10"/>
      <c r="E729" s="13"/>
      <c r="F729" s="12"/>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0"/>
      <c r="B730" s="13"/>
      <c r="C730" s="12"/>
      <c r="D730" s="10"/>
      <c r="E730" s="13"/>
      <c r="F730" s="12"/>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0"/>
      <c r="B731" s="13"/>
      <c r="C731" s="12"/>
      <c r="D731" s="10"/>
      <c r="E731" s="13"/>
      <c r="F731" s="12"/>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0"/>
      <c r="B732" s="13"/>
      <c r="C732" s="12"/>
      <c r="D732" s="10"/>
      <c r="E732" s="13"/>
      <c r="F732" s="12"/>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0"/>
      <c r="B733" s="13"/>
      <c r="C733" s="12"/>
      <c r="D733" s="10"/>
      <c r="E733" s="13"/>
      <c r="F733" s="12"/>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0"/>
      <c r="B734" s="13"/>
      <c r="C734" s="12"/>
      <c r="D734" s="10"/>
      <c r="E734" s="13"/>
      <c r="F734" s="12"/>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0"/>
      <c r="B735" s="13"/>
      <c r="C735" s="12"/>
      <c r="D735" s="10"/>
      <c r="E735" s="13"/>
      <c r="F735" s="12"/>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0"/>
      <c r="B736" s="13"/>
      <c r="C736" s="12"/>
      <c r="D736" s="10"/>
      <c r="E736" s="13"/>
      <c r="F736" s="12"/>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0"/>
      <c r="B737" s="13"/>
      <c r="C737" s="12"/>
      <c r="D737" s="10"/>
      <c r="E737" s="13"/>
      <c r="F737" s="12"/>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0"/>
      <c r="B738" s="13"/>
      <c r="C738" s="12"/>
      <c r="D738" s="10"/>
      <c r="E738" s="13"/>
      <c r="F738" s="12"/>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0"/>
      <c r="B739" s="13"/>
      <c r="C739" s="12"/>
      <c r="D739" s="10"/>
      <c r="E739" s="13"/>
      <c r="F739" s="12"/>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0"/>
      <c r="B740" s="13"/>
      <c r="C740" s="12"/>
      <c r="D740" s="10"/>
      <c r="E740" s="13"/>
      <c r="F740" s="12"/>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0"/>
      <c r="B741" s="13"/>
      <c r="C741" s="12"/>
      <c r="D741" s="10"/>
      <c r="E741" s="13"/>
      <c r="F741" s="12"/>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0"/>
      <c r="B742" s="13"/>
      <c r="C742" s="12"/>
      <c r="D742" s="10"/>
      <c r="E742" s="13"/>
      <c r="F742" s="12"/>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0"/>
      <c r="B743" s="13"/>
      <c r="C743" s="12"/>
      <c r="D743" s="10"/>
      <c r="E743" s="13"/>
      <c r="F743" s="12"/>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0"/>
      <c r="B744" s="13"/>
      <c r="C744" s="12"/>
      <c r="D744" s="10"/>
      <c r="E744" s="13"/>
      <c r="F744" s="12"/>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0"/>
      <c r="B745" s="13"/>
      <c r="C745" s="12"/>
      <c r="D745" s="10"/>
      <c r="E745" s="13"/>
      <c r="F745" s="12"/>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0"/>
      <c r="B746" s="13"/>
      <c r="C746" s="12"/>
      <c r="D746" s="10"/>
      <c r="E746" s="13"/>
      <c r="F746" s="12"/>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0"/>
      <c r="B747" s="13"/>
      <c r="C747" s="12"/>
      <c r="D747" s="10"/>
      <c r="E747" s="13"/>
      <c r="F747" s="12"/>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0"/>
      <c r="B748" s="13"/>
      <c r="C748" s="12"/>
      <c r="D748" s="10"/>
      <c r="E748" s="13"/>
      <c r="F748" s="12"/>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0"/>
      <c r="B749" s="13"/>
      <c r="C749" s="12"/>
      <c r="D749" s="10"/>
      <c r="E749" s="13"/>
      <c r="F749" s="12"/>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0"/>
      <c r="B750" s="13"/>
      <c r="C750" s="12"/>
      <c r="D750" s="10"/>
      <c r="E750" s="13"/>
      <c r="F750" s="12"/>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0"/>
      <c r="B751" s="13"/>
      <c r="C751" s="12"/>
      <c r="D751" s="10"/>
      <c r="E751" s="13"/>
      <c r="F751" s="12"/>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0"/>
      <c r="B752" s="13"/>
      <c r="C752" s="12"/>
      <c r="D752" s="10"/>
      <c r="E752" s="13"/>
      <c r="F752" s="12"/>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0"/>
      <c r="B753" s="13"/>
      <c r="C753" s="12"/>
      <c r="D753" s="10"/>
      <c r="E753" s="13"/>
      <c r="F753" s="12"/>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0"/>
      <c r="B754" s="13"/>
      <c r="C754" s="12"/>
      <c r="D754" s="10"/>
      <c r="E754" s="13"/>
      <c r="F754" s="12"/>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0"/>
      <c r="B755" s="13"/>
      <c r="C755" s="12"/>
      <c r="D755" s="10"/>
      <c r="E755" s="13"/>
      <c r="F755" s="12"/>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0"/>
      <c r="B756" s="13"/>
      <c r="C756" s="12"/>
      <c r="D756" s="10"/>
      <c r="E756" s="13"/>
      <c r="F756" s="12"/>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0"/>
      <c r="B757" s="13"/>
      <c r="C757" s="12"/>
      <c r="D757" s="10"/>
      <c r="E757" s="13"/>
      <c r="F757" s="12"/>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0"/>
      <c r="B758" s="13"/>
      <c r="C758" s="12"/>
      <c r="D758" s="10"/>
      <c r="E758" s="13"/>
      <c r="F758" s="12"/>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0"/>
      <c r="B759" s="13"/>
      <c r="C759" s="12"/>
      <c r="D759" s="10"/>
      <c r="E759" s="13"/>
      <c r="F759" s="12"/>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0"/>
      <c r="B760" s="13"/>
      <c r="C760" s="12"/>
      <c r="D760" s="10"/>
      <c r="E760" s="13"/>
      <c r="F760" s="12"/>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0"/>
      <c r="B761" s="13"/>
      <c r="C761" s="12"/>
      <c r="D761" s="10"/>
      <c r="E761" s="13"/>
      <c r="F761" s="12"/>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0"/>
      <c r="B762" s="13"/>
      <c r="C762" s="12"/>
      <c r="D762" s="10"/>
      <c r="E762" s="13"/>
      <c r="F762" s="12"/>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0"/>
      <c r="B763" s="13"/>
      <c r="C763" s="12"/>
      <c r="D763" s="10"/>
      <c r="E763" s="13"/>
      <c r="F763" s="12"/>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0"/>
      <c r="B764" s="13"/>
      <c r="C764" s="12"/>
      <c r="D764" s="10"/>
      <c r="E764" s="13"/>
      <c r="F764" s="12"/>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0"/>
      <c r="B765" s="13"/>
      <c r="C765" s="12"/>
      <c r="D765" s="10"/>
      <c r="E765" s="13"/>
      <c r="F765" s="12"/>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0"/>
      <c r="B766" s="13"/>
      <c r="C766" s="12"/>
      <c r="D766" s="10"/>
      <c r="E766" s="13"/>
      <c r="F766" s="12"/>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0"/>
      <c r="B767" s="13"/>
      <c r="C767" s="12"/>
      <c r="D767" s="10"/>
      <c r="E767" s="13"/>
      <c r="F767" s="12"/>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0"/>
      <c r="B768" s="13"/>
      <c r="C768" s="12"/>
      <c r="D768" s="10"/>
      <c r="E768" s="13"/>
      <c r="F768" s="12"/>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0"/>
      <c r="B769" s="13"/>
      <c r="C769" s="12"/>
      <c r="D769" s="10"/>
      <c r="E769" s="13"/>
      <c r="F769" s="12"/>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0"/>
      <c r="B770" s="13"/>
      <c r="C770" s="12"/>
      <c r="D770" s="10"/>
      <c r="E770" s="13"/>
      <c r="F770" s="12"/>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0"/>
      <c r="B771" s="13"/>
      <c r="C771" s="12"/>
      <c r="D771" s="10"/>
      <c r="E771" s="13"/>
      <c r="F771" s="12"/>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0"/>
      <c r="B772" s="13"/>
      <c r="C772" s="12"/>
      <c r="D772" s="10"/>
      <c r="E772" s="13"/>
      <c r="F772" s="12"/>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0"/>
      <c r="B773" s="13"/>
      <c r="C773" s="12"/>
      <c r="D773" s="10"/>
      <c r="E773" s="13"/>
      <c r="F773" s="12"/>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0"/>
      <c r="B774" s="13"/>
      <c r="C774" s="12"/>
      <c r="D774" s="10"/>
      <c r="E774" s="13"/>
      <c r="F774" s="12"/>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0"/>
      <c r="B775" s="13"/>
      <c r="C775" s="12"/>
      <c r="D775" s="10"/>
      <c r="E775" s="13"/>
      <c r="F775" s="12"/>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0"/>
      <c r="B776" s="13"/>
      <c r="C776" s="12"/>
      <c r="D776" s="10"/>
      <c r="E776" s="13"/>
      <c r="F776" s="12"/>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0"/>
      <c r="B777" s="13"/>
      <c r="C777" s="12"/>
      <c r="D777" s="10"/>
      <c r="E777" s="13"/>
      <c r="F777" s="12"/>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0"/>
      <c r="B778" s="13"/>
      <c r="C778" s="12"/>
      <c r="D778" s="10"/>
      <c r="E778" s="13"/>
      <c r="F778" s="12"/>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0"/>
      <c r="B779" s="13"/>
      <c r="C779" s="12"/>
      <c r="D779" s="10"/>
      <c r="E779" s="13"/>
      <c r="F779" s="12"/>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0"/>
      <c r="B780" s="13"/>
      <c r="C780" s="12"/>
      <c r="D780" s="10"/>
      <c r="E780" s="13"/>
      <c r="F780" s="12"/>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0"/>
      <c r="B781" s="13"/>
      <c r="C781" s="12"/>
      <c r="D781" s="10"/>
      <c r="E781" s="13"/>
      <c r="F781" s="12"/>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0"/>
      <c r="B782" s="13"/>
      <c r="C782" s="12"/>
      <c r="D782" s="10"/>
      <c r="E782" s="13"/>
      <c r="F782" s="12"/>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0"/>
      <c r="B783" s="13"/>
      <c r="C783" s="12"/>
      <c r="D783" s="10"/>
      <c r="E783" s="13"/>
      <c r="F783" s="12"/>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0"/>
      <c r="B784" s="13"/>
      <c r="C784" s="12"/>
      <c r="D784" s="10"/>
      <c r="E784" s="13"/>
      <c r="F784" s="12"/>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0"/>
      <c r="B785" s="13"/>
      <c r="C785" s="12"/>
      <c r="D785" s="10"/>
      <c r="E785" s="13"/>
      <c r="F785" s="12"/>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0"/>
      <c r="B786" s="13"/>
      <c r="C786" s="12"/>
      <c r="D786" s="10"/>
      <c r="E786" s="13"/>
      <c r="F786" s="12"/>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0"/>
      <c r="B787" s="13"/>
      <c r="C787" s="12"/>
      <c r="D787" s="10"/>
      <c r="E787" s="13"/>
      <c r="F787" s="12"/>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0"/>
      <c r="B788" s="13"/>
      <c r="C788" s="12"/>
      <c r="D788" s="10"/>
      <c r="E788" s="13"/>
      <c r="F788" s="12"/>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0"/>
      <c r="B789" s="13"/>
      <c r="C789" s="12"/>
      <c r="D789" s="10"/>
      <c r="E789" s="13"/>
      <c r="F789" s="12"/>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0"/>
      <c r="B790" s="13"/>
      <c r="C790" s="12"/>
      <c r="D790" s="10"/>
      <c r="E790" s="13"/>
      <c r="F790" s="12"/>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0"/>
      <c r="B791" s="13"/>
      <c r="C791" s="12"/>
      <c r="D791" s="10"/>
      <c r="E791" s="13"/>
      <c r="F791" s="12"/>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0"/>
      <c r="B792" s="13"/>
      <c r="C792" s="12"/>
      <c r="D792" s="10"/>
      <c r="E792" s="13"/>
      <c r="F792" s="12"/>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0"/>
      <c r="B793" s="13"/>
      <c r="C793" s="12"/>
      <c r="D793" s="10"/>
      <c r="E793" s="13"/>
      <c r="F793" s="12"/>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0"/>
      <c r="B794" s="13"/>
      <c r="C794" s="12"/>
      <c r="D794" s="10"/>
      <c r="E794" s="13"/>
      <c r="F794" s="12"/>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0"/>
      <c r="B795" s="13"/>
      <c r="C795" s="12"/>
      <c r="D795" s="10"/>
      <c r="E795" s="13"/>
      <c r="F795" s="12"/>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0"/>
      <c r="B796" s="13"/>
      <c r="C796" s="12"/>
      <c r="D796" s="10"/>
      <c r="E796" s="13"/>
      <c r="F796" s="12"/>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0"/>
      <c r="B797" s="13"/>
      <c r="C797" s="12"/>
      <c r="D797" s="10"/>
      <c r="E797" s="13"/>
      <c r="F797" s="12"/>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0"/>
      <c r="B798" s="13"/>
      <c r="C798" s="12"/>
      <c r="D798" s="10"/>
      <c r="E798" s="13"/>
      <c r="F798" s="12"/>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0"/>
      <c r="B799" s="13"/>
      <c r="C799" s="12"/>
      <c r="D799" s="10"/>
      <c r="E799" s="13"/>
      <c r="F799" s="12"/>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0"/>
      <c r="B800" s="13"/>
      <c r="C800" s="12"/>
      <c r="D800" s="10"/>
      <c r="E800" s="13"/>
      <c r="F800" s="12"/>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0"/>
      <c r="B801" s="13"/>
      <c r="C801" s="12"/>
      <c r="D801" s="10"/>
      <c r="E801" s="13"/>
      <c r="F801" s="12"/>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0"/>
      <c r="B802" s="13"/>
      <c r="C802" s="12"/>
      <c r="D802" s="10"/>
      <c r="E802" s="13"/>
      <c r="F802" s="12"/>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0"/>
      <c r="B803" s="13"/>
      <c r="C803" s="12"/>
      <c r="D803" s="10"/>
      <c r="E803" s="13"/>
      <c r="F803" s="12"/>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0"/>
      <c r="B804" s="13"/>
      <c r="C804" s="12"/>
      <c r="D804" s="10"/>
      <c r="E804" s="13"/>
      <c r="F804" s="12"/>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0"/>
      <c r="B805" s="13"/>
      <c r="C805" s="12"/>
      <c r="D805" s="10"/>
      <c r="E805" s="13"/>
      <c r="F805" s="12"/>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0"/>
      <c r="B806" s="13"/>
      <c r="C806" s="12"/>
      <c r="D806" s="10"/>
      <c r="E806" s="13"/>
      <c r="F806" s="12"/>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0"/>
      <c r="B807" s="13"/>
      <c r="C807" s="12"/>
      <c r="D807" s="10"/>
      <c r="E807" s="13"/>
      <c r="F807" s="12"/>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0"/>
      <c r="B808" s="13"/>
      <c r="C808" s="12"/>
      <c r="D808" s="10"/>
      <c r="E808" s="13"/>
      <c r="F808" s="12"/>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0"/>
      <c r="B809" s="13"/>
      <c r="C809" s="12"/>
      <c r="D809" s="10"/>
      <c r="E809" s="13"/>
      <c r="F809" s="12"/>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0"/>
      <c r="B810" s="13"/>
      <c r="C810" s="12"/>
      <c r="D810" s="10"/>
      <c r="E810" s="13"/>
      <c r="F810" s="12"/>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0"/>
      <c r="B811" s="13"/>
      <c r="C811" s="12"/>
      <c r="D811" s="10"/>
      <c r="E811" s="13"/>
      <c r="F811" s="12"/>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0"/>
      <c r="B812" s="13"/>
      <c r="C812" s="12"/>
      <c r="D812" s="10"/>
      <c r="E812" s="13"/>
      <c r="F812" s="12"/>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0"/>
      <c r="B813" s="13"/>
      <c r="C813" s="12"/>
      <c r="D813" s="10"/>
      <c r="E813" s="13"/>
      <c r="F813" s="12"/>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0"/>
      <c r="B814" s="13"/>
      <c r="C814" s="12"/>
      <c r="D814" s="10"/>
      <c r="E814" s="13"/>
      <c r="F814" s="12"/>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0"/>
      <c r="B815" s="13"/>
      <c r="C815" s="12"/>
      <c r="D815" s="10"/>
      <c r="E815" s="13"/>
      <c r="F815" s="12"/>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0"/>
      <c r="B816" s="13"/>
      <c r="C816" s="12"/>
      <c r="D816" s="10"/>
      <c r="E816" s="13"/>
      <c r="F816" s="12"/>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0"/>
      <c r="B817" s="13"/>
      <c r="C817" s="12"/>
      <c r="D817" s="10"/>
      <c r="E817" s="13"/>
      <c r="F817" s="12"/>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0"/>
      <c r="B818" s="13"/>
      <c r="C818" s="12"/>
      <c r="D818" s="10"/>
      <c r="E818" s="13"/>
      <c r="F818" s="12"/>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0"/>
      <c r="B819" s="13"/>
      <c r="C819" s="12"/>
      <c r="D819" s="10"/>
      <c r="E819" s="13"/>
      <c r="F819" s="12"/>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0"/>
      <c r="B820" s="13"/>
      <c r="C820" s="12"/>
      <c r="D820" s="10"/>
      <c r="E820" s="13"/>
      <c r="F820" s="12"/>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0"/>
      <c r="B821" s="13"/>
      <c r="C821" s="12"/>
      <c r="D821" s="10"/>
      <c r="E821" s="13"/>
      <c r="F821" s="12"/>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0"/>
      <c r="B822" s="13"/>
      <c r="C822" s="12"/>
      <c r="D822" s="10"/>
      <c r="E822" s="13"/>
      <c r="F822" s="12"/>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0"/>
      <c r="B823" s="13"/>
      <c r="C823" s="12"/>
      <c r="D823" s="10"/>
      <c r="E823" s="13"/>
      <c r="F823" s="12"/>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0"/>
      <c r="B824" s="13"/>
      <c r="C824" s="12"/>
      <c r="D824" s="10"/>
      <c r="E824" s="13"/>
      <c r="F824" s="12"/>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0"/>
      <c r="B825" s="13"/>
      <c r="C825" s="12"/>
      <c r="D825" s="10"/>
      <c r="E825" s="13"/>
      <c r="F825" s="12"/>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0"/>
      <c r="B826" s="13"/>
      <c r="C826" s="12"/>
      <c r="D826" s="10"/>
      <c r="E826" s="13"/>
      <c r="F826" s="12"/>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0"/>
      <c r="B827" s="13"/>
      <c r="C827" s="12"/>
      <c r="D827" s="10"/>
      <c r="E827" s="13"/>
      <c r="F827" s="12"/>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0"/>
      <c r="B828" s="13"/>
      <c r="C828" s="12"/>
      <c r="D828" s="10"/>
      <c r="E828" s="13"/>
      <c r="F828" s="12"/>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0"/>
      <c r="B829" s="13"/>
      <c r="C829" s="12"/>
      <c r="D829" s="10"/>
      <c r="E829" s="13"/>
      <c r="F829" s="12"/>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0"/>
      <c r="B830" s="13"/>
      <c r="C830" s="12"/>
      <c r="D830" s="10"/>
      <c r="E830" s="13"/>
      <c r="F830" s="12"/>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0"/>
      <c r="B831" s="13"/>
      <c r="C831" s="12"/>
      <c r="D831" s="10"/>
      <c r="E831" s="13"/>
      <c r="F831" s="12"/>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0"/>
      <c r="B832" s="13"/>
      <c r="C832" s="12"/>
      <c r="D832" s="10"/>
      <c r="E832" s="13"/>
      <c r="F832" s="12"/>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0"/>
      <c r="B833" s="13"/>
      <c r="C833" s="12"/>
      <c r="D833" s="10"/>
      <c r="E833" s="13"/>
      <c r="F833" s="12"/>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0"/>
      <c r="B834" s="13"/>
      <c r="C834" s="12"/>
      <c r="D834" s="10"/>
      <c r="E834" s="13"/>
      <c r="F834" s="12"/>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0"/>
      <c r="B835" s="13"/>
      <c r="C835" s="12"/>
      <c r="D835" s="10"/>
      <c r="E835" s="13"/>
      <c r="F835" s="12"/>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0"/>
      <c r="B836" s="13"/>
      <c r="C836" s="12"/>
      <c r="D836" s="10"/>
      <c r="E836" s="13"/>
      <c r="F836" s="12"/>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0"/>
      <c r="B837" s="13"/>
      <c r="C837" s="12"/>
      <c r="D837" s="10"/>
      <c r="E837" s="13"/>
      <c r="F837" s="12"/>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0"/>
      <c r="B838" s="13"/>
      <c r="C838" s="12"/>
      <c r="D838" s="10"/>
      <c r="E838" s="13"/>
      <c r="F838" s="12"/>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0"/>
      <c r="B839" s="13"/>
      <c r="C839" s="12"/>
      <c r="D839" s="10"/>
      <c r="E839" s="13"/>
      <c r="F839" s="12"/>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0"/>
      <c r="B840" s="13"/>
      <c r="C840" s="12"/>
      <c r="D840" s="10"/>
      <c r="E840" s="13"/>
      <c r="F840" s="12"/>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0"/>
      <c r="B841" s="13"/>
      <c r="C841" s="12"/>
      <c r="D841" s="10"/>
      <c r="E841" s="13"/>
      <c r="F841" s="12"/>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0"/>
      <c r="B842" s="13"/>
      <c r="C842" s="12"/>
      <c r="D842" s="10"/>
      <c r="E842" s="13"/>
      <c r="F842" s="12"/>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0"/>
      <c r="B843" s="13"/>
      <c r="C843" s="12"/>
      <c r="D843" s="10"/>
      <c r="E843" s="13"/>
      <c r="F843" s="12"/>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0"/>
      <c r="B844" s="13"/>
      <c r="C844" s="12"/>
      <c r="D844" s="10"/>
      <c r="E844" s="13"/>
      <c r="F844" s="12"/>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0"/>
      <c r="B845" s="13"/>
      <c r="C845" s="12"/>
      <c r="D845" s="10"/>
      <c r="E845" s="13"/>
      <c r="F845" s="12"/>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0"/>
      <c r="B846" s="13"/>
      <c r="C846" s="12"/>
      <c r="D846" s="10"/>
      <c r="E846" s="13"/>
      <c r="F846" s="12"/>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0"/>
      <c r="B847" s="13"/>
      <c r="C847" s="12"/>
      <c r="D847" s="10"/>
      <c r="E847" s="13"/>
      <c r="F847" s="12"/>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0"/>
      <c r="B848" s="13"/>
      <c r="C848" s="12"/>
      <c r="D848" s="10"/>
      <c r="E848" s="13"/>
      <c r="F848" s="12"/>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0"/>
      <c r="B849" s="13"/>
      <c r="C849" s="12"/>
      <c r="D849" s="10"/>
      <c r="E849" s="13"/>
      <c r="F849" s="12"/>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0"/>
      <c r="B850" s="13"/>
      <c r="C850" s="12"/>
      <c r="D850" s="10"/>
      <c r="E850" s="13"/>
      <c r="F850" s="12"/>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0"/>
      <c r="B851" s="13"/>
      <c r="C851" s="12"/>
      <c r="D851" s="10"/>
      <c r="E851" s="13"/>
      <c r="F851" s="12"/>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0"/>
      <c r="B852" s="13"/>
      <c r="C852" s="12"/>
      <c r="D852" s="10"/>
      <c r="E852" s="13"/>
      <c r="F852" s="12"/>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0"/>
      <c r="B853" s="13"/>
      <c r="C853" s="12"/>
      <c r="D853" s="10"/>
      <c r="E853" s="13"/>
      <c r="F853" s="12"/>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0"/>
      <c r="B854" s="13"/>
      <c r="C854" s="12"/>
      <c r="D854" s="10"/>
      <c r="E854" s="13"/>
      <c r="F854" s="12"/>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0"/>
      <c r="B855" s="13"/>
      <c r="C855" s="12"/>
      <c r="D855" s="10"/>
      <c r="E855" s="13"/>
      <c r="F855" s="12"/>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0"/>
      <c r="B856" s="13"/>
      <c r="C856" s="12"/>
      <c r="D856" s="10"/>
      <c r="E856" s="13"/>
      <c r="F856" s="12"/>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0"/>
      <c r="B857" s="13"/>
      <c r="C857" s="12"/>
      <c r="D857" s="10"/>
      <c r="E857" s="13"/>
      <c r="F857" s="12"/>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0"/>
      <c r="B858" s="13"/>
      <c r="C858" s="12"/>
      <c r="D858" s="10"/>
      <c r="E858" s="13"/>
      <c r="F858" s="12"/>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0"/>
      <c r="B859" s="13"/>
      <c r="C859" s="12"/>
      <c r="D859" s="10"/>
      <c r="E859" s="13"/>
      <c r="F859" s="12"/>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0"/>
      <c r="B860" s="13"/>
      <c r="C860" s="12"/>
      <c r="D860" s="10"/>
      <c r="E860" s="13"/>
      <c r="F860" s="12"/>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0"/>
      <c r="B861" s="13"/>
      <c r="C861" s="12"/>
      <c r="D861" s="10"/>
      <c r="E861" s="13"/>
      <c r="F861" s="12"/>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0"/>
      <c r="B862" s="13"/>
      <c r="C862" s="12"/>
      <c r="D862" s="10"/>
      <c r="E862" s="13"/>
      <c r="F862" s="12"/>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0"/>
      <c r="B863" s="13"/>
      <c r="C863" s="12"/>
      <c r="D863" s="10"/>
      <c r="E863" s="13"/>
      <c r="F863" s="12"/>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0"/>
      <c r="B864" s="13"/>
      <c r="C864" s="12"/>
      <c r="D864" s="10"/>
      <c r="E864" s="13"/>
      <c r="F864" s="12"/>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0"/>
      <c r="B865" s="13"/>
      <c r="C865" s="12"/>
      <c r="D865" s="10"/>
      <c r="E865" s="13"/>
      <c r="F865" s="12"/>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0"/>
      <c r="B866" s="13"/>
      <c r="C866" s="12"/>
      <c r="D866" s="10"/>
      <c r="E866" s="13"/>
      <c r="F866" s="12"/>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0"/>
      <c r="B867" s="13"/>
      <c r="C867" s="12"/>
      <c r="D867" s="10"/>
      <c r="E867" s="13"/>
      <c r="F867" s="12"/>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0"/>
      <c r="B868" s="13"/>
      <c r="C868" s="12"/>
      <c r="D868" s="10"/>
      <c r="E868" s="13"/>
      <c r="F868" s="12"/>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0"/>
      <c r="B869" s="13"/>
      <c r="C869" s="12"/>
      <c r="D869" s="10"/>
      <c r="E869" s="13"/>
      <c r="F869" s="12"/>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0"/>
      <c r="B870" s="13"/>
      <c r="C870" s="12"/>
      <c r="D870" s="10"/>
      <c r="E870" s="13"/>
      <c r="F870" s="12"/>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0"/>
      <c r="B871" s="13"/>
      <c r="C871" s="12"/>
      <c r="D871" s="10"/>
      <c r="E871" s="13"/>
      <c r="F871" s="12"/>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0"/>
      <c r="B872" s="13"/>
      <c r="C872" s="12"/>
      <c r="D872" s="10"/>
      <c r="E872" s="13"/>
      <c r="F872" s="12"/>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0"/>
      <c r="B873" s="13"/>
      <c r="C873" s="12"/>
      <c r="D873" s="10"/>
      <c r="E873" s="13"/>
      <c r="F873" s="12"/>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0"/>
      <c r="B874" s="13"/>
      <c r="C874" s="12"/>
      <c r="D874" s="10"/>
      <c r="E874" s="13"/>
      <c r="F874" s="12"/>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0"/>
      <c r="B875" s="13"/>
      <c r="C875" s="12"/>
      <c r="D875" s="10"/>
      <c r="E875" s="13"/>
      <c r="F875" s="12"/>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0"/>
      <c r="B876" s="13"/>
      <c r="C876" s="12"/>
      <c r="D876" s="10"/>
      <c r="E876" s="13"/>
      <c r="F876" s="12"/>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0"/>
      <c r="B877" s="13"/>
      <c r="C877" s="12"/>
      <c r="D877" s="10"/>
      <c r="E877" s="13"/>
      <c r="F877" s="12"/>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0"/>
      <c r="B878" s="13"/>
      <c r="C878" s="12"/>
      <c r="D878" s="10"/>
      <c r="E878" s="13"/>
      <c r="F878" s="12"/>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0"/>
      <c r="B879" s="13"/>
      <c r="C879" s="12"/>
      <c r="D879" s="10"/>
      <c r="E879" s="13"/>
      <c r="F879" s="12"/>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0"/>
      <c r="B880" s="13"/>
      <c r="C880" s="12"/>
      <c r="D880" s="10"/>
      <c r="E880" s="13"/>
      <c r="F880" s="12"/>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0"/>
      <c r="B881" s="13"/>
      <c r="C881" s="12"/>
      <c r="D881" s="10"/>
      <c r="E881" s="13"/>
      <c r="F881" s="12"/>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0"/>
      <c r="B882" s="13"/>
      <c r="C882" s="12"/>
      <c r="D882" s="10"/>
      <c r="E882" s="13"/>
      <c r="F882" s="12"/>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0"/>
      <c r="B883" s="13"/>
      <c r="C883" s="12"/>
      <c r="D883" s="10"/>
      <c r="E883" s="13"/>
      <c r="F883" s="12"/>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0"/>
      <c r="B884" s="13"/>
      <c r="C884" s="12"/>
      <c r="D884" s="10"/>
      <c r="E884" s="13"/>
      <c r="F884" s="12"/>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0"/>
      <c r="B885" s="13"/>
      <c r="C885" s="12"/>
      <c r="D885" s="10"/>
      <c r="E885" s="13"/>
      <c r="F885" s="12"/>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0"/>
      <c r="B886" s="13"/>
      <c r="C886" s="12"/>
      <c r="D886" s="10"/>
      <c r="E886" s="13"/>
      <c r="F886" s="12"/>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0"/>
      <c r="B887" s="13"/>
      <c r="C887" s="12"/>
      <c r="D887" s="10"/>
      <c r="E887" s="13"/>
      <c r="F887" s="12"/>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0"/>
      <c r="B888" s="13"/>
      <c r="C888" s="12"/>
      <c r="D888" s="10"/>
      <c r="E888" s="13"/>
      <c r="F888" s="12"/>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0"/>
      <c r="B889" s="13"/>
      <c r="C889" s="12"/>
      <c r="D889" s="10"/>
      <c r="E889" s="13"/>
      <c r="F889" s="12"/>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0"/>
      <c r="B890" s="13"/>
      <c r="C890" s="12"/>
      <c r="D890" s="10"/>
      <c r="E890" s="13"/>
      <c r="F890" s="12"/>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0"/>
      <c r="B891" s="13"/>
      <c r="C891" s="12"/>
      <c r="D891" s="10"/>
      <c r="E891" s="13"/>
      <c r="F891" s="12"/>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0"/>
      <c r="B892" s="13"/>
      <c r="C892" s="12"/>
      <c r="D892" s="10"/>
      <c r="E892" s="13"/>
      <c r="F892" s="12"/>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0"/>
      <c r="B893" s="13"/>
      <c r="C893" s="12"/>
      <c r="D893" s="10"/>
      <c r="E893" s="13"/>
      <c r="F893" s="12"/>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0"/>
      <c r="B894" s="13"/>
      <c r="C894" s="12"/>
      <c r="D894" s="10"/>
      <c r="E894" s="13"/>
      <c r="F894" s="12"/>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0"/>
      <c r="B895" s="13"/>
      <c r="C895" s="12"/>
      <c r="D895" s="10"/>
      <c r="E895" s="13"/>
      <c r="F895" s="12"/>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0"/>
      <c r="B896" s="13"/>
      <c r="C896" s="12"/>
      <c r="D896" s="10"/>
      <c r="E896" s="13"/>
      <c r="F896" s="12"/>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0"/>
      <c r="B897" s="13"/>
      <c r="C897" s="12"/>
      <c r="D897" s="10"/>
      <c r="E897" s="13"/>
      <c r="F897" s="12"/>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0"/>
      <c r="B898" s="13"/>
      <c r="C898" s="12"/>
      <c r="D898" s="10"/>
      <c r="E898" s="13"/>
      <c r="F898" s="12"/>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0"/>
      <c r="B899" s="13"/>
      <c r="C899" s="12"/>
      <c r="D899" s="10"/>
      <c r="E899" s="13"/>
      <c r="F899" s="12"/>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0"/>
      <c r="B900" s="13"/>
      <c r="C900" s="12"/>
      <c r="D900" s="10"/>
      <c r="E900" s="13"/>
      <c r="F900" s="12"/>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0"/>
      <c r="B901" s="13"/>
      <c r="C901" s="12"/>
      <c r="D901" s="10"/>
      <c r="E901" s="13"/>
      <c r="F901" s="12"/>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0"/>
      <c r="B902" s="13"/>
      <c r="C902" s="12"/>
      <c r="D902" s="10"/>
      <c r="E902" s="13"/>
      <c r="F902" s="12"/>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0"/>
      <c r="B903" s="13"/>
      <c r="C903" s="12"/>
      <c r="D903" s="10"/>
      <c r="E903" s="13"/>
      <c r="F903" s="12"/>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0"/>
      <c r="B904" s="13"/>
      <c r="C904" s="12"/>
      <c r="D904" s="10"/>
      <c r="E904" s="13"/>
      <c r="F904" s="12"/>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0"/>
      <c r="B905" s="13"/>
      <c r="C905" s="12"/>
      <c r="D905" s="10"/>
      <c r="E905" s="13"/>
      <c r="F905" s="12"/>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0"/>
      <c r="B906" s="13"/>
      <c r="C906" s="12"/>
      <c r="D906" s="10"/>
      <c r="E906" s="13"/>
      <c r="F906" s="12"/>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0"/>
      <c r="B907" s="13"/>
      <c r="C907" s="12"/>
      <c r="D907" s="10"/>
      <c r="E907" s="13"/>
      <c r="F907" s="12"/>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0"/>
      <c r="B908" s="13"/>
      <c r="C908" s="12"/>
      <c r="D908" s="10"/>
      <c r="E908" s="13"/>
      <c r="F908" s="12"/>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0"/>
      <c r="B909" s="13"/>
      <c r="C909" s="12"/>
      <c r="D909" s="10"/>
      <c r="E909" s="13"/>
      <c r="F909" s="12"/>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0"/>
      <c r="B910" s="13"/>
      <c r="C910" s="12"/>
      <c r="D910" s="10"/>
      <c r="E910" s="13"/>
      <c r="F910" s="12"/>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0"/>
      <c r="B911" s="13"/>
      <c r="C911" s="12"/>
      <c r="D911" s="10"/>
      <c r="E911" s="13"/>
      <c r="F911" s="12"/>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0"/>
      <c r="B912" s="13"/>
      <c r="C912" s="12"/>
      <c r="D912" s="10"/>
      <c r="E912" s="13"/>
      <c r="F912" s="12"/>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0"/>
      <c r="B913" s="13"/>
      <c r="C913" s="12"/>
      <c r="D913" s="10"/>
      <c r="E913" s="13"/>
      <c r="F913" s="12"/>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0"/>
      <c r="B914" s="13"/>
      <c r="C914" s="12"/>
      <c r="D914" s="10"/>
      <c r="E914" s="13"/>
      <c r="F914" s="12"/>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0"/>
      <c r="B915" s="13"/>
      <c r="C915" s="12"/>
      <c r="D915" s="10"/>
      <c r="E915" s="13"/>
      <c r="F915" s="12"/>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0"/>
      <c r="B916" s="13"/>
      <c r="C916" s="12"/>
      <c r="D916" s="10"/>
      <c r="E916" s="13"/>
      <c r="F916" s="12"/>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0"/>
      <c r="B917" s="13"/>
      <c r="C917" s="12"/>
      <c r="D917" s="10"/>
      <c r="E917" s="13"/>
      <c r="F917" s="12"/>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0"/>
      <c r="B918" s="13"/>
      <c r="C918" s="12"/>
      <c r="D918" s="10"/>
      <c r="E918" s="13"/>
      <c r="F918" s="12"/>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0"/>
      <c r="B919" s="13"/>
      <c r="C919" s="12"/>
      <c r="D919" s="10"/>
      <c r="E919" s="13"/>
      <c r="F919" s="12"/>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0"/>
      <c r="B920" s="13"/>
      <c r="C920" s="12"/>
      <c r="D920" s="10"/>
      <c r="E920" s="13"/>
      <c r="F920" s="12"/>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0"/>
      <c r="B921" s="13"/>
      <c r="C921" s="12"/>
      <c r="D921" s="10"/>
      <c r="E921" s="13"/>
      <c r="F921" s="12"/>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0"/>
      <c r="B922" s="13"/>
      <c r="C922" s="12"/>
      <c r="D922" s="10"/>
      <c r="E922" s="13"/>
      <c r="F922" s="12"/>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0"/>
      <c r="B923" s="13"/>
      <c r="C923" s="12"/>
      <c r="D923" s="10"/>
      <c r="E923" s="13"/>
      <c r="F923" s="12"/>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0"/>
      <c r="B924" s="13"/>
      <c r="C924" s="12"/>
      <c r="D924" s="10"/>
      <c r="E924" s="13"/>
      <c r="F924" s="12"/>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0"/>
      <c r="B925" s="13"/>
      <c r="C925" s="12"/>
      <c r="D925" s="10"/>
      <c r="E925" s="13"/>
      <c r="F925" s="12"/>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0"/>
      <c r="B926" s="13"/>
      <c r="C926" s="12"/>
      <c r="D926" s="10"/>
      <c r="E926" s="13"/>
      <c r="F926" s="12"/>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0"/>
      <c r="B927" s="13"/>
      <c r="C927" s="12"/>
      <c r="D927" s="10"/>
      <c r="E927" s="13"/>
      <c r="F927" s="12"/>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0"/>
      <c r="B928" s="13"/>
      <c r="C928" s="12"/>
      <c r="D928" s="10"/>
      <c r="E928" s="13"/>
      <c r="F928" s="12"/>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0"/>
      <c r="B929" s="13"/>
      <c r="C929" s="12"/>
      <c r="D929" s="10"/>
      <c r="E929" s="13"/>
      <c r="F929" s="12"/>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0"/>
      <c r="B930" s="13"/>
      <c r="C930" s="12"/>
      <c r="D930" s="10"/>
      <c r="E930" s="13"/>
      <c r="F930" s="12"/>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0"/>
      <c r="B931" s="13"/>
      <c r="C931" s="12"/>
      <c r="D931" s="10"/>
      <c r="E931" s="13"/>
      <c r="F931" s="12"/>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0"/>
      <c r="B932" s="13"/>
      <c r="C932" s="12"/>
      <c r="D932" s="10"/>
      <c r="E932" s="13"/>
      <c r="F932" s="12"/>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0"/>
      <c r="B933" s="13"/>
      <c r="C933" s="12"/>
      <c r="D933" s="10"/>
      <c r="E933" s="13"/>
      <c r="F933" s="12"/>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0"/>
      <c r="B934" s="13"/>
      <c r="C934" s="12"/>
      <c r="D934" s="10"/>
      <c r="E934" s="13"/>
      <c r="F934" s="12"/>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0"/>
      <c r="B935" s="13"/>
      <c r="C935" s="12"/>
      <c r="D935" s="10"/>
      <c r="E935" s="13"/>
      <c r="F935" s="12"/>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0"/>
      <c r="B936" s="13"/>
      <c r="C936" s="12"/>
      <c r="D936" s="10"/>
      <c r="E936" s="13"/>
      <c r="F936" s="12"/>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0"/>
      <c r="B937" s="13"/>
      <c r="C937" s="12"/>
      <c r="D937" s="10"/>
      <c r="E937" s="13"/>
      <c r="F937" s="12"/>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0"/>
      <c r="B938" s="13"/>
      <c r="C938" s="12"/>
      <c r="D938" s="10"/>
      <c r="E938" s="13"/>
      <c r="F938" s="12"/>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0"/>
      <c r="B939" s="13"/>
      <c r="C939" s="12"/>
      <c r="D939" s="10"/>
      <c r="E939" s="13"/>
      <c r="F939" s="12"/>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0"/>
      <c r="B940" s="13"/>
      <c r="C940" s="12"/>
      <c r="D940" s="10"/>
      <c r="E940" s="13"/>
      <c r="F940" s="12"/>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0"/>
      <c r="B941" s="13"/>
      <c r="C941" s="12"/>
      <c r="D941" s="10"/>
      <c r="E941" s="13"/>
      <c r="F941" s="12"/>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0"/>
      <c r="B942" s="13"/>
      <c r="C942" s="12"/>
      <c r="D942" s="10"/>
      <c r="E942" s="13"/>
      <c r="F942" s="12"/>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0"/>
      <c r="B943" s="13"/>
      <c r="C943" s="12"/>
      <c r="D943" s="10"/>
      <c r="E943" s="13"/>
      <c r="F943" s="12"/>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0"/>
      <c r="B944" s="13"/>
      <c r="C944" s="12"/>
      <c r="D944" s="10"/>
      <c r="E944" s="13"/>
      <c r="F944" s="12"/>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0"/>
      <c r="B945" s="13"/>
      <c r="C945" s="12"/>
      <c r="D945" s="10"/>
      <c r="E945" s="13"/>
      <c r="F945" s="12"/>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0"/>
      <c r="B946" s="13"/>
      <c r="C946" s="12"/>
      <c r="D946" s="10"/>
      <c r="E946" s="13"/>
      <c r="F946" s="12"/>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0"/>
      <c r="B947" s="13"/>
      <c r="C947" s="12"/>
      <c r="D947" s="10"/>
      <c r="E947" s="13"/>
      <c r="F947" s="12"/>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0"/>
      <c r="B948" s="13"/>
      <c r="C948" s="12"/>
      <c r="D948" s="10"/>
      <c r="E948" s="13"/>
      <c r="F948" s="12"/>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0"/>
      <c r="B949" s="13"/>
      <c r="C949" s="12"/>
      <c r="D949" s="10"/>
      <c r="E949" s="13"/>
      <c r="F949" s="12"/>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0"/>
      <c r="B950" s="13"/>
      <c r="C950" s="12"/>
      <c r="D950" s="10"/>
      <c r="E950" s="13"/>
      <c r="F950" s="12"/>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0"/>
      <c r="B951" s="13"/>
      <c r="C951" s="12"/>
      <c r="D951" s="10"/>
      <c r="E951" s="13"/>
      <c r="F951" s="12"/>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0"/>
      <c r="B952" s="13"/>
      <c r="C952" s="12"/>
      <c r="D952" s="10"/>
      <c r="E952" s="13"/>
      <c r="F952" s="12"/>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0"/>
      <c r="B953" s="13"/>
      <c r="C953" s="12"/>
      <c r="D953" s="10"/>
      <c r="E953" s="13"/>
      <c r="F953" s="12"/>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0"/>
      <c r="B954" s="13"/>
      <c r="C954" s="12"/>
      <c r="D954" s="10"/>
      <c r="E954" s="13"/>
      <c r="F954" s="12"/>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0"/>
      <c r="B955" s="13"/>
      <c r="C955" s="12"/>
      <c r="D955" s="10"/>
      <c r="E955" s="13"/>
      <c r="F955" s="12"/>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0"/>
      <c r="B956" s="13"/>
      <c r="C956" s="12"/>
      <c r="D956" s="10"/>
      <c r="E956" s="13"/>
      <c r="F956" s="12"/>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0"/>
      <c r="B957" s="13"/>
      <c r="C957" s="12"/>
      <c r="D957" s="10"/>
      <c r="E957" s="13"/>
      <c r="F957" s="12"/>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0"/>
      <c r="B958" s="13"/>
      <c r="C958" s="12"/>
      <c r="D958" s="10"/>
      <c r="E958" s="13"/>
      <c r="F958" s="12"/>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0"/>
      <c r="B959" s="13"/>
      <c r="C959" s="12"/>
      <c r="D959" s="10"/>
      <c r="E959" s="13"/>
      <c r="F959" s="12"/>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0"/>
      <c r="B960" s="13"/>
      <c r="C960" s="12"/>
      <c r="D960" s="10"/>
      <c r="E960" s="13"/>
      <c r="F960" s="12"/>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0"/>
      <c r="B961" s="13"/>
      <c r="C961" s="12"/>
      <c r="D961" s="10"/>
      <c r="E961" s="13"/>
      <c r="F961" s="12"/>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0"/>
      <c r="B962" s="13"/>
      <c r="C962" s="12"/>
      <c r="D962" s="10"/>
      <c r="E962" s="13"/>
      <c r="F962" s="12"/>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0"/>
      <c r="B963" s="13"/>
      <c r="C963" s="12"/>
      <c r="D963" s="10"/>
      <c r="E963" s="13"/>
      <c r="F963" s="12"/>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0"/>
      <c r="B964" s="13"/>
      <c r="C964" s="12"/>
      <c r="D964" s="10"/>
      <c r="E964" s="13"/>
      <c r="F964" s="12"/>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0"/>
      <c r="B965" s="13"/>
      <c r="C965" s="12"/>
      <c r="D965" s="10"/>
      <c r="E965" s="13"/>
      <c r="F965" s="12"/>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0"/>
      <c r="B966" s="13"/>
      <c r="C966" s="12"/>
      <c r="D966" s="10"/>
      <c r="E966" s="13"/>
      <c r="F966" s="12"/>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0"/>
      <c r="B967" s="13"/>
      <c r="C967" s="12"/>
      <c r="D967" s="10"/>
      <c r="E967" s="13"/>
      <c r="F967" s="12"/>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0"/>
      <c r="B968" s="13"/>
      <c r="C968" s="12"/>
      <c r="D968" s="10"/>
      <c r="E968" s="13"/>
      <c r="F968" s="12"/>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0"/>
      <c r="B969" s="13"/>
      <c r="C969" s="12"/>
      <c r="D969" s="10"/>
      <c r="E969" s="13"/>
      <c r="F969" s="12"/>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0"/>
      <c r="B970" s="13"/>
      <c r="C970" s="12"/>
      <c r="D970" s="10"/>
      <c r="E970" s="13"/>
      <c r="F970" s="12"/>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0"/>
      <c r="B971" s="13"/>
      <c r="C971" s="12"/>
      <c r="D971" s="10"/>
      <c r="E971" s="13"/>
      <c r="F971" s="12"/>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0"/>
      <c r="B972" s="13"/>
      <c r="C972" s="12"/>
      <c r="D972" s="10"/>
      <c r="E972" s="13"/>
      <c r="F972" s="12"/>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0"/>
      <c r="B973" s="13"/>
      <c r="C973" s="12"/>
      <c r="D973" s="10"/>
      <c r="E973" s="13"/>
      <c r="F973" s="12"/>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0"/>
      <c r="B974" s="13"/>
      <c r="C974" s="12"/>
      <c r="D974" s="10"/>
      <c r="E974" s="13"/>
      <c r="F974" s="12"/>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0"/>
      <c r="B975" s="13"/>
      <c r="C975" s="12"/>
      <c r="D975" s="10"/>
      <c r="E975" s="13"/>
      <c r="F975" s="12"/>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0"/>
      <c r="B976" s="13"/>
      <c r="C976" s="12"/>
      <c r="D976" s="10"/>
      <c r="E976" s="13"/>
      <c r="F976" s="12"/>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0"/>
      <c r="B977" s="13"/>
      <c r="C977" s="12"/>
      <c r="D977" s="10"/>
      <c r="E977" s="13"/>
      <c r="F977" s="12"/>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0"/>
      <c r="B978" s="13"/>
      <c r="C978" s="12"/>
      <c r="D978" s="10"/>
      <c r="E978" s="13"/>
      <c r="F978" s="12"/>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0"/>
      <c r="B979" s="13"/>
      <c r="C979" s="12"/>
      <c r="D979" s="10"/>
      <c r="E979" s="13"/>
      <c r="F979" s="12"/>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0"/>
      <c r="B980" s="13"/>
      <c r="C980" s="12"/>
      <c r="D980" s="10"/>
      <c r="E980" s="13"/>
      <c r="F980" s="12"/>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0"/>
      <c r="B981" s="13"/>
      <c r="C981" s="12"/>
      <c r="D981" s="10"/>
      <c r="E981" s="13"/>
      <c r="F981" s="12"/>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0"/>
      <c r="B982" s="13"/>
      <c r="C982" s="12"/>
      <c r="D982" s="10"/>
      <c r="E982" s="13"/>
      <c r="F982" s="12"/>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0"/>
      <c r="B983" s="13"/>
      <c r="C983" s="12"/>
      <c r="D983" s="10"/>
      <c r="E983" s="13"/>
      <c r="F983" s="12"/>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0"/>
      <c r="B984" s="13"/>
      <c r="C984" s="12"/>
      <c r="D984" s="10"/>
      <c r="E984" s="13"/>
      <c r="F984" s="12"/>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0"/>
      <c r="B985" s="13"/>
      <c r="C985" s="12"/>
      <c r="D985" s="10"/>
      <c r="E985" s="13"/>
      <c r="F985" s="12"/>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0"/>
      <c r="B986" s="13"/>
      <c r="C986" s="12"/>
      <c r="D986" s="10"/>
      <c r="E986" s="13"/>
      <c r="F986" s="12"/>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0"/>
      <c r="B987" s="13"/>
      <c r="C987" s="12"/>
      <c r="D987" s="10"/>
      <c r="E987" s="13"/>
      <c r="F987" s="12"/>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0"/>
      <c r="B988" s="13"/>
      <c r="C988" s="12"/>
      <c r="D988" s="10"/>
      <c r="E988" s="13"/>
      <c r="F988" s="12"/>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0"/>
      <c r="B989" s="13"/>
      <c r="C989" s="12"/>
      <c r="D989" s="10"/>
      <c r="E989" s="13"/>
      <c r="F989" s="12"/>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0"/>
      <c r="B990" s="13"/>
      <c r="C990" s="12"/>
      <c r="D990" s="10"/>
      <c r="E990" s="13"/>
      <c r="F990" s="12"/>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0"/>
      <c r="B991" s="13"/>
      <c r="C991" s="12"/>
      <c r="D991" s="10"/>
      <c r="E991" s="13"/>
      <c r="F991" s="12"/>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0"/>
      <c r="B992" s="13"/>
      <c r="C992" s="12"/>
      <c r="D992" s="10"/>
      <c r="E992" s="13"/>
      <c r="F992" s="12"/>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0"/>
      <c r="B993" s="13"/>
      <c r="C993" s="12"/>
      <c r="D993" s="10"/>
      <c r="E993" s="13"/>
      <c r="F993" s="12"/>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0"/>
      <c r="B994" s="13"/>
      <c r="C994" s="12"/>
      <c r="D994" s="10"/>
      <c r="E994" s="13"/>
      <c r="F994" s="12"/>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0"/>
      <c r="B995" s="13"/>
      <c r="C995" s="12"/>
      <c r="D995" s="10"/>
      <c r="E995" s="13"/>
      <c r="F995" s="12"/>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0"/>
      <c r="B996" s="13"/>
      <c r="C996" s="12"/>
      <c r="D996" s="10"/>
      <c r="E996" s="13"/>
      <c r="F996" s="12"/>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0"/>
      <c r="B997" s="13"/>
      <c r="C997" s="12"/>
      <c r="D997" s="10"/>
      <c r="E997" s="13"/>
      <c r="F997" s="12"/>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0"/>
      <c r="B998" s="13"/>
      <c r="C998" s="12"/>
      <c r="D998" s="10"/>
      <c r="E998" s="13"/>
      <c r="F998" s="12"/>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0"/>
      <c r="B999" s="13"/>
      <c r="C999" s="12"/>
      <c r="D999" s="10"/>
      <c r="E999" s="13"/>
      <c r="F999" s="12"/>
      <c r="G999" s="10"/>
      <c r="H999" s="10"/>
      <c r="I999" s="10"/>
      <c r="J999" s="10"/>
      <c r="K999" s="10"/>
      <c r="L999" s="10"/>
      <c r="M999" s="10"/>
      <c r="N999" s="10"/>
      <c r="O999" s="10"/>
      <c r="P999" s="10"/>
      <c r="Q999" s="10"/>
      <c r="R999" s="10"/>
      <c r="S999" s="10"/>
      <c r="T999" s="10"/>
      <c r="U999" s="10"/>
      <c r="V999" s="10"/>
      <c r="W999" s="10"/>
      <c r="X999" s="10"/>
      <c r="Y999" s="10"/>
      <c r="Z999" s="10"/>
    </row>
    <row r="1000" spans="1:26" ht="14.25" customHeight="1">
      <c r="A1000" s="10"/>
      <c r="B1000" s="13"/>
      <c r="C1000" s="12"/>
      <c r="D1000" s="10"/>
      <c r="E1000" s="13"/>
      <c r="F1000" s="12"/>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16">
    <mergeCell ref="C2:E2"/>
    <mergeCell ref="B3:F3"/>
    <mergeCell ref="B8:C8"/>
    <mergeCell ref="E8:F8"/>
    <mergeCell ref="B19:C19"/>
    <mergeCell ref="E19:F19"/>
    <mergeCell ref="E30:F30"/>
    <mergeCell ref="B66:C66"/>
    <mergeCell ref="E66:F66"/>
    <mergeCell ref="B30:C30"/>
    <mergeCell ref="B39:C39"/>
    <mergeCell ref="E39:F39"/>
    <mergeCell ref="B48:C48"/>
    <mergeCell ref="E48:F48"/>
    <mergeCell ref="B57:C57"/>
    <mergeCell ref="E57:F57"/>
  </mergeCells>
  <dataValidations count="2">
    <dataValidation type="list" allowBlank="1" showErrorMessage="1" sqref="C10:C17 C21:C28 C32:C37 C41:C47 C50:C55 C59:C64 C68:C73" xr:uid="{00000000-0002-0000-0800-000000000000}">
      <formula1>$A$137:$A$139</formula1>
    </dataValidation>
    <dataValidation type="list" allowBlank="1" showErrorMessage="1" sqref="F10:F17 F21:F28 F32:F37 F41:F47 F50:F55 F59:F64 F68:F73" xr:uid="{00000000-0002-0000-0800-000001000000}">
      <formula1>$A$137:$A$140</formula1>
    </dataValidation>
  </dataValidation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vt:lpstr>
      <vt:lpstr>INTRODUCTION</vt:lpstr>
      <vt:lpstr>GUIDELINE</vt:lpstr>
      <vt:lpstr>CONTENTS</vt:lpstr>
      <vt:lpstr>Questionary Ecosystems</vt:lpstr>
      <vt:lpstr>Ecosystems Results</vt:lpstr>
      <vt:lpstr>Questionary Food Risk</vt:lpstr>
      <vt:lpstr>Food Risk Results</vt:lpstr>
      <vt:lpstr>Questionary Health</vt:lpstr>
      <vt:lpstr>Health Risk Result</vt:lpstr>
      <vt:lpstr>Questionnaire Infrastructure</vt:lpstr>
      <vt:lpstr>Infrastructure risk results</vt:lpstr>
      <vt:lpstr>Questionary Economy&amp;Finance</vt:lpstr>
      <vt:lpstr>Economy and Finance Results</vt:lpstr>
      <vt:lpstr>Final RVA 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Bojana Stanojevska</dc:creator>
  <cp:lastModifiedBy>Bojana Stanojevska Pecurovska</cp:lastModifiedBy>
  <dcterms:created xsi:type="dcterms:W3CDTF">2015-06-05T18:17:20Z</dcterms:created>
  <dcterms:modified xsi:type="dcterms:W3CDTF">2026-06-16T05:03:09Z</dcterms:modified>
</cp:coreProperties>
</file>